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arris\Downloads\"/>
    </mc:Choice>
  </mc:AlternateContent>
  <xr:revisionPtr revIDLastSave="0" documentId="13_ncr:1_{206F54F4-32E9-4E82-A06A-7CB2026D3E7A}" xr6:coauthVersionLast="47" xr6:coauthVersionMax="47" xr10:uidLastSave="{00000000-0000-0000-0000-000000000000}"/>
  <bookViews>
    <workbookView xWindow="-108" yWindow="-108" windowWidth="30936" windowHeight="16776" tabRatio="910" xr2:uid="{00000000-000D-0000-FFFF-FFFF00000000}"/>
  </bookViews>
  <sheets>
    <sheet name="Παράμετροι" sheetId="29" r:id="rId1"/>
    <sheet name="Absences" sheetId="32" r:id="rId2"/>
    <sheet name="Γ1" sheetId="31" r:id="rId3"/>
    <sheet name="A1-JAN" sheetId="57" r:id="rId4"/>
    <sheet name="A1-FEB" sheetId="47" r:id="rId5"/>
    <sheet name="A1-MAR" sheetId="48" r:id="rId6"/>
    <sheet name="A1-APR" sheetId="49" r:id="rId7"/>
    <sheet name="A1-MAY" sheetId="50" r:id="rId8"/>
    <sheet name="A1-JUN" sheetId="51" r:id="rId9"/>
    <sheet name="A1-JUL" sheetId="52" r:id="rId10"/>
    <sheet name="A1-AUG" sheetId="53" r:id="rId11"/>
    <sheet name="A1-SEP" sheetId="54" r:id="rId12"/>
    <sheet name="A1-OCT" sheetId="55" r:id="rId13"/>
    <sheet name="A1-NOV" sheetId="56" r:id="rId14"/>
    <sheet name="A1-DEC" sheetId="44" r:id="rId15"/>
  </sheets>
  <definedNames>
    <definedName name="_xlnm.Print_Area" localSheetId="3">'A1-JAN'!$A$2:$AI$91</definedName>
    <definedName name="_xlnm.Print_Area" localSheetId="2">Γ1!$A$2:$N$92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44" l="1"/>
  <c r="D3" i="56"/>
  <c r="D3" i="55"/>
  <c r="D3" i="54"/>
  <c r="D3" i="53"/>
  <c r="D3" i="52"/>
  <c r="D3" i="51"/>
  <c r="D3" i="50"/>
  <c r="D3" i="49"/>
  <c r="D3" i="48"/>
  <c r="D3" i="47"/>
  <c r="D3" i="57"/>
  <c r="B3" i="44" l="1"/>
  <c r="B3" i="56"/>
  <c r="B3" i="55"/>
  <c r="B3" i="54"/>
  <c r="B3" i="53"/>
  <c r="B3" i="52"/>
  <c r="B3" i="51"/>
  <c r="B3" i="50"/>
  <c r="B3" i="49"/>
  <c r="B3" i="48"/>
  <c r="B3" i="47"/>
  <c r="B44" i="31"/>
  <c r="C44" i="31"/>
  <c r="D44" i="31"/>
  <c r="E44" i="31"/>
  <c r="F44" i="31"/>
  <c r="G44" i="31"/>
  <c r="H44" i="31"/>
  <c r="I44" i="31"/>
  <c r="J44" i="31"/>
  <c r="K44" i="31"/>
  <c r="L44" i="31"/>
  <c r="M44" i="31"/>
  <c r="B45" i="31"/>
  <c r="C45" i="31"/>
  <c r="D45" i="31"/>
  <c r="E45" i="31"/>
  <c r="F45" i="31"/>
  <c r="G45" i="31"/>
  <c r="H45" i="31"/>
  <c r="I45" i="31"/>
  <c r="J45" i="31"/>
  <c r="K45" i="31"/>
  <c r="L45" i="31"/>
  <c r="M45" i="31"/>
  <c r="B46" i="31"/>
  <c r="C46" i="31"/>
  <c r="D46" i="31"/>
  <c r="E46" i="31"/>
  <c r="F46" i="31"/>
  <c r="G46" i="31"/>
  <c r="H46" i="31"/>
  <c r="I46" i="31"/>
  <c r="J46" i="31"/>
  <c r="K46" i="31"/>
  <c r="L46" i="31"/>
  <c r="M46" i="31"/>
  <c r="B47" i="31"/>
  <c r="C47" i="31"/>
  <c r="D47" i="31"/>
  <c r="E47" i="31"/>
  <c r="F47" i="31"/>
  <c r="G47" i="31"/>
  <c r="H47" i="31"/>
  <c r="I47" i="31"/>
  <c r="J47" i="31"/>
  <c r="K47" i="31"/>
  <c r="L47" i="31"/>
  <c r="M47" i="31"/>
  <c r="B48" i="31"/>
  <c r="C48" i="31"/>
  <c r="D48" i="31"/>
  <c r="E48" i="31"/>
  <c r="F48" i="31"/>
  <c r="G48" i="31"/>
  <c r="H48" i="31"/>
  <c r="I48" i="31"/>
  <c r="J48" i="31"/>
  <c r="K48" i="31"/>
  <c r="L48" i="31"/>
  <c r="M48" i="31"/>
  <c r="B49" i="31"/>
  <c r="C49" i="31"/>
  <c r="D49" i="31"/>
  <c r="E49" i="31"/>
  <c r="F49" i="31"/>
  <c r="G49" i="31"/>
  <c r="H49" i="31"/>
  <c r="I49" i="31"/>
  <c r="J49" i="31"/>
  <c r="K49" i="31"/>
  <c r="L49" i="31"/>
  <c r="M49" i="31"/>
  <c r="M43" i="31"/>
  <c r="L43" i="31"/>
  <c r="K43" i="31"/>
  <c r="J43" i="31"/>
  <c r="I43" i="31"/>
  <c r="H43" i="31"/>
  <c r="G43" i="31"/>
  <c r="F43" i="31"/>
  <c r="E43" i="31"/>
  <c r="D43" i="31"/>
  <c r="C43" i="31"/>
  <c r="B35" i="31"/>
  <c r="C35" i="31"/>
  <c r="D35" i="31"/>
  <c r="E35" i="31"/>
  <c r="F35" i="31"/>
  <c r="G35" i="31"/>
  <c r="H35" i="31"/>
  <c r="I35" i="31"/>
  <c r="J35" i="31"/>
  <c r="K35" i="31"/>
  <c r="L35" i="31"/>
  <c r="M35" i="31"/>
  <c r="B36" i="31"/>
  <c r="C36" i="31"/>
  <c r="D36" i="31"/>
  <c r="E36" i="31"/>
  <c r="F36" i="31"/>
  <c r="G36" i="31"/>
  <c r="H36" i="31"/>
  <c r="I36" i="31"/>
  <c r="J36" i="31"/>
  <c r="K36" i="31"/>
  <c r="L36" i="31"/>
  <c r="M36" i="31"/>
  <c r="B37" i="31"/>
  <c r="C37" i="31"/>
  <c r="D37" i="31"/>
  <c r="E37" i="31"/>
  <c r="F37" i="31"/>
  <c r="G37" i="31"/>
  <c r="H37" i="31"/>
  <c r="I37" i="31"/>
  <c r="J37" i="31"/>
  <c r="K37" i="31"/>
  <c r="L37" i="31"/>
  <c r="M37" i="31"/>
  <c r="B38" i="31"/>
  <c r="C38" i="31"/>
  <c r="D38" i="31"/>
  <c r="E38" i="31"/>
  <c r="F38" i="31"/>
  <c r="G38" i="31"/>
  <c r="H38" i="31"/>
  <c r="I38" i="31"/>
  <c r="J38" i="31"/>
  <c r="K38" i="31"/>
  <c r="L38" i="31"/>
  <c r="M38" i="31"/>
  <c r="B39" i="31"/>
  <c r="C39" i="31"/>
  <c r="D39" i="31"/>
  <c r="E39" i="31"/>
  <c r="F39" i="31"/>
  <c r="G39" i="31"/>
  <c r="H39" i="31"/>
  <c r="I39" i="31"/>
  <c r="J39" i="31"/>
  <c r="K39" i="31"/>
  <c r="L39" i="31"/>
  <c r="M39" i="31"/>
  <c r="B40" i="31"/>
  <c r="C40" i="31"/>
  <c r="D40" i="31"/>
  <c r="E40" i="31"/>
  <c r="F40" i="31"/>
  <c r="G40" i="31"/>
  <c r="H40" i="31"/>
  <c r="I40" i="31"/>
  <c r="J40" i="31"/>
  <c r="K40" i="31"/>
  <c r="L40" i="31"/>
  <c r="M40" i="31"/>
  <c r="M34" i="31"/>
  <c r="L34" i="31"/>
  <c r="K34" i="31"/>
  <c r="J34" i="31"/>
  <c r="I34" i="31"/>
  <c r="H34" i="31"/>
  <c r="G34" i="31"/>
  <c r="F34" i="31"/>
  <c r="E34" i="31"/>
  <c r="D34" i="31"/>
  <c r="C34" i="31"/>
  <c r="C66" i="31"/>
  <c r="D66" i="31"/>
  <c r="E66" i="31"/>
  <c r="F66" i="31"/>
  <c r="G66" i="31"/>
  <c r="H66" i="31"/>
  <c r="I66" i="31"/>
  <c r="J66" i="31"/>
  <c r="K66" i="31"/>
  <c r="L66" i="31"/>
  <c r="M66" i="31"/>
  <c r="C67" i="31"/>
  <c r="D67" i="31"/>
  <c r="E67" i="31"/>
  <c r="F67" i="31"/>
  <c r="G67" i="31"/>
  <c r="H67" i="31"/>
  <c r="I67" i="31"/>
  <c r="J67" i="31"/>
  <c r="K67" i="31"/>
  <c r="L67" i="31"/>
  <c r="M67" i="31"/>
  <c r="C68" i="31"/>
  <c r="D68" i="31"/>
  <c r="E68" i="31"/>
  <c r="F68" i="31"/>
  <c r="G68" i="31"/>
  <c r="H68" i="31"/>
  <c r="I68" i="31"/>
  <c r="J68" i="31"/>
  <c r="K68" i="31"/>
  <c r="L68" i="31"/>
  <c r="M68" i="31"/>
  <c r="C69" i="31"/>
  <c r="D69" i="31"/>
  <c r="E69" i="31"/>
  <c r="F69" i="31"/>
  <c r="G69" i="31"/>
  <c r="H69" i="31"/>
  <c r="I69" i="31"/>
  <c r="J69" i="31"/>
  <c r="K69" i="31"/>
  <c r="L69" i="31"/>
  <c r="M69" i="31"/>
  <c r="M65" i="31"/>
  <c r="L65" i="31"/>
  <c r="K65" i="31"/>
  <c r="J65" i="31"/>
  <c r="I65" i="31"/>
  <c r="H65" i="31"/>
  <c r="G65" i="31"/>
  <c r="F65" i="31"/>
  <c r="E65" i="31"/>
  <c r="D65" i="31"/>
  <c r="C65" i="31"/>
  <c r="D55" i="31"/>
  <c r="E55" i="31"/>
  <c r="F55" i="31"/>
  <c r="G55" i="31"/>
  <c r="H55" i="31"/>
  <c r="I55" i="31"/>
  <c r="J55" i="31"/>
  <c r="K55" i="31"/>
  <c r="L55" i="31"/>
  <c r="M55" i="31"/>
  <c r="M56" i="31"/>
  <c r="L56" i="31"/>
  <c r="K56" i="31"/>
  <c r="J56" i="31"/>
  <c r="I56" i="31"/>
  <c r="H56" i="31"/>
  <c r="G56" i="31"/>
  <c r="F56" i="31"/>
  <c r="E56" i="31"/>
  <c r="D56" i="31"/>
  <c r="M58" i="31"/>
  <c r="L58" i="31"/>
  <c r="K58" i="31"/>
  <c r="J58" i="31"/>
  <c r="I58" i="31"/>
  <c r="H58" i="31"/>
  <c r="G58" i="31"/>
  <c r="F58" i="31"/>
  <c r="E58" i="31"/>
  <c r="D58" i="31"/>
  <c r="C58" i="31"/>
  <c r="C56" i="31"/>
  <c r="C55" i="31"/>
  <c r="AG8" i="44"/>
  <c r="AG9" i="44" s="1"/>
  <c r="Y8" i="44"/>
  <c r="Y9" i="44" s="1"/>
  <c r="AC8" i="52"/>
  <c r="AC9" i="52" s="1"/>
  <c r="U8" i="52"/>
  <c r="U9" i="52" s="1"/>
  <c r="W8" i="48"/>
  <c r="W9" i="48" s="1"/>
  <c r="O8" i="48"/>
  <c r="O9" i="48" s="1"/>
  <c r="U8" i="57"/>
  <c r="U9" i="57" s="1"/>
  <c r="M8" i="57"/>
  <c r="M9" i="57" s="1"/>
  <c r="P66" i="31"/>
  <c r="P67" i="31"/>
  <c r="P68" i="31"/>
  <c r="P69" i="31"/>
  <c r="P65" i="31"/>
  <c r="P24" i="31"/>
  <c r="P25" i="31"/>
  <c r="P26" i="31"/>
  <c r="P27" i="31"/>
  <c r="P28" i="31"/>
  <c r="P29" i="31"/>
  <c r="P30" i="31"/>
  <c r="P31" i="31"/>
  <c r="M32" i="31"/>
  <c r="L32" i="31"/>
  <c r="J32" i="31"/>
  <c r="I32" i="31"/>
  <c r="H32" i="31"/>
  <c r="G32" i="31"/>
  <c r="F32" i="31"/>
  <c r="E32" i="31"/>
  <c r="D32" i="31"/>
  <c r="D24" i="31"/>
  <c r="E24" i="31"/>
  <c r="G24" i="31"/>
  <c r="H24" i="31"/>
  <c r="I24" i="31"/>
  <c r="J24" i="31"/>
  <c r="L24" i="31"/>
  <c r="M24" i="31"/>
  <c r="D25" i="31"/>
  <c r="E25" i="31"/>
  <c r="F25" i="31"/>
  <c r="H25" i="31"/>
  <c r="I25" i="31"/>
  <c r="J25" i="31"/>
  <c r="K25" i="31"/>
  <c r="L25" i="31"/>
  <c r="M25" i="31"/>
  <c r="B26" i="31"/>
  <c r="D26" i="31"/>
  <c r="E26" i="31"/>
  <c r="F26" i="31"/>
  <c r="G26" i="31"/>
  <c r="I26" i="31"/>
  <c r="J26" i="31"/>
  <c r="K26" i="31"/>
  <c r="L26" i="31"/>
  <c r="M26" i="31"/>
  <c r="B27" i="31"/>
  <c r="D27" i="31"/>
  <c r="E27" i="31"/>
  <c r="F27" i="31"/>
  <c r="G27" i="31"/>
  <c r="H27" i="31"/>
  <c r="J27" i="31"/>
  <c r="K27" i="31"/>
  <c r="L27" i="31"/>
  <c r="M27" i="31"/>
  <c r="B28" i="31"/>
  <c r="D28" i="31"/>
  <c r="E28" i="31"/>
  <c r="F28" i="31"/>
  <c r="G28" i="31"/>
  <c r="H28" i="31"/>
  <c r="I28" i="31"/>
  <c r="K28" i="31"/>
  <c r="L28" i="31"/>
  <c r="M28" i="31"/>
  <c r="B29" i="31"/>
  <c r="D29" i="31"/>
  <c r="E29" i="31"/>
  <c r="F29" i="31"/>
  <c r="G29" i="31"/>
  <c r="H29" i="31"/>
  <c r="I29" i="31"/>
  <c r="J29" i="31"/>
  <c r="L29" i="31"/>
  <c r="M29" i="31"/>
  <c r="B30" i="31"/>
  <c r="D30" i="31"/>
  <c r="E30" i="31"/>
  <c r="F30" i="31"/>
  <c r="G30" i="31"/>
  <c r="H30" i="31"/>
  <c r="I30" i="31"/>
  <c r="J30" i="31"/>
  <c r="K30" i="31"/>
  <c r="M30" i="31"/>
  <c r="B31" i="31"/>
  <c r="D31" i="31"/>
  <c r="E31" i="31"/>
  <c r="F31" i="31"/>
  <c r="G31" i="31"/>
  <c r="H31" i="31"/>
  <c r="I31" i="31"/>
  <c r="J31" i="31"/>
  <c r="K31" i="31"/>
  <c r="L31" i="31"/>
  <c r="A24" i="31"/>
  <c r="A25" i="31"/>
  <c r="A26" i="31"/>
  <c r="A27" i="31"/>
  <c r="A28" i="31"/>
  <c r="A29" i="31"/>
  <c r="A30" i="31"/>
  <c r="A31" i="31"/>
  <c r="B8" i="44"/>
  <c r="Z64" i="44" s="1"/>
  <c r="B8" i="56"/>
  <c r="B8" i="55"/>
  <c r="Z63" i="55" s="1"/>
  <c r="B8" i="54"/>
  <c r="X64" i="54" s="1"/>
  <c r="B8" i="53"/>
  <c r="B8" i="52"/>
  <c r="B8" i="51"/>
  <c r="B8" i="50"/>
  <c r="B8" i="49"/>
  <c r="B8" i="48"/>
  <c r="AG76" i="44"/>
  <c r="AF76" i="44"/>
  <c r="AE76" i="44"/>
  <c r="AD76" i="44"/>
  <c r="AC76" i="44"/>
  <c r="AB76" i="44"/>
  <c r="AA76" i="44"/>
  <c r="Z76" i="44"/>
  <c r="Y76" i="44"/>
  <c r="X76" i="44"/>
  <c r="W76" i="44"/>
  <c r="V76" i="44"/>
  <c r="U76" i="44"/>
  <c r="T76" i="44"/>
  <c r="S76" i="44"/>
  <c r="R76" i="44"/>
  <c r="Q76" i="44"/>
  <c r="P76" i="44"/>
  <c r="O76" i="44"/>
  <c r="N76" i="44"/>
  <c r="M76" i="44"/>
  <c r="L76" i="44"/>
  <c r="K76" i="44"/>
  <c r="J76" i="44"/>
  <c r="I76" i="44"/>
  <c r="H76" i="44"/>
  <c r="G76" i="44"/>
  <c r="F76" i="44"/>
  <c r="E76" i="44"/>
  <c r="D76" i="44"/>
  <c r="C76" i="44"/>
  <c r="AH76" i="44" s="1"/>
  <c r="AL75" i="44"/>
  <c r="AK75" i="44"/>
  <c r="AH75" i="44"/>
  <c r="A75" i="44"/>
  <c r="AL74" i="44"/>
  <c r="AK74" i="44"/>
  <c r="AH74" i="44"/>
  <c r="A74" i="44"/>
  <c r="AL73" i="44"/>
  <c r="AK73" i="44"/>
  <c r="AH73" i="44"/>
  <c r="A73" i="44"/>
  <c r="AL72" i="44"/>
  <c r="AK72" i="44"/>
  <c r="AH72" i="44"/>
  <c r="A72" i="44"/>
  <c r="AL71" i="44"/>
  <c r="AK71" i="44"/>
  <c r="AH71" i="44"/>
  <c r="A71" i="44"/>
  <c r="A70" i="44"/>
  <c r="AD64" i="44"/>
  <c r="AB64" i="44"/>
  <c r="P64" i="44"/>
  <c r="N64" i="44"/>
  <c r="L64" i="44"/>
  <c r="AD63" i="44"/>
  <c r="AB63" i="44"/>
  <c r="Z63" i="44"/>
  <c r="N63" i="44"/>
  <c r="L63" i="44"/>
  <c r="J63" i="44"/>
  <c r="F63" i="44"/>
  <c r="AB62" i="44"/>
  <c r="Z62" i="44"/>
  <c r="X62" i="44"/>
  <c r="V62" i="44"/>
  <c r="T62" i="44"/>
  <c r="R62" i="44"/>
  <c r="P62" i="44"/>
  <c r="N62" i="44"/>
  <c r="L62" i="44"/>
  <c r="J62" i="44"/>
  <c r="H62" i="44"/>
  <c r="F62" i="44"/>
  <c r="D62" i="44"/>
  <c r="AF61" i="44"/>
  <c r="AD61" i="44"/>
  <c r="AB61" i="44"/>
  <c r="Z61" i="44"/>
  <c r="X61" i="44"/>
  <c r="V61" i="44"/>
  <c r="T61" i="44"/>
  <c r="R61" i="44"/>
  <c r="P61" i="44"/>
  <c r="N61" i="44"/>
  <c r="L61" i="44"/>
  <c r="J61" i="44"/>
  <c r="H61" i="44"/>
  <c r="F61" i="44"/>
  <c r="D61" i="44"/>
  <c r="P58" i="44"/>
  <c r="H58" i="44"/>
  <c r="AG55" i="44"/>
  <c r="AF55" i="44"/>
  <c r="AF58" i="44" s="1"/>
  <c r="AE55" i="44"/>
  <c r="AD55" i="44"/>
  <c r="AC55" i="44"/>
  <c r="AB55" i="44"/>
  <c r="AA55" i="44"/>
  <c r="Z55" i="44"/>
  <c r="Y55" i="44"/>
  <c r="X55" i="44"/>
  <c r="X58" i="44" s="1"/>
  <c r="W55" i="44"/>
  <c r="V55" i="44"/>
  <c r="U55" i="44"/>
  <c r="T55" i="44"/>
  <c r="S55" i="44"/>
  <c r="R55" i="44"/>
  <c r="Q55" i="44"/>
  <c r="P55" i="44"/>
  <c r="O55" i="44"/>
  <c r="N55" i="44"/>
  <c r="M55" i="44"/>
  <c r="L55" i="44"/>
  <c r="K55" i="44"/>
  <c r="J55" i="44"/>
  <c r="I55" i="44"/>
  <c r="H55" i="44"/>
  <c r="G55" i="44"/>
  <c r="F55" i="44"/>
  <c r="AH55" i="44" s="1"/>
  <c r="E55" i="44"/>
  <c r="D55" i="44"/>
  <c r="C55" i="44"/>
  <c r="AK54" i="44"/>
  <c r="AH54" i="44"/>
  <c r="AL54" i="44" s="1"/>
  <c r="A54" i="44"/>
  <c r="AK53" i="44"/>
  <c r="AH53" i="44"/>
  <c r="AL53" i="44" s="1"/>
  <c r="A53" i="44"/>
  <c r="AK52" i="44"/>
  <c r="AH52" i="44"/>
  <c r="AL52" i="44" s="1"/>
  <c r="A52" i="44"/>
  <c r="AK51" i="44"/>
  <c r="AH51" i="44"/>
  <c r="AL51" i="44" s="1"/>
  <c r="A51" i="44"/>
  <c r="AK50" i="44"/>
  <c r="AH50" i="44"/>
  <c r="AL50" i="44" s="1"/>
  <c r="A50" i="44"/>
  <c r="AK49" i="44"/>
  <c r="AH49" i="44"/>
  <c r="AL49" i="44" s="1"/>
  <c r="A49" i="44"/>
  <c r="AK48" i="44"/>
  <c r="AH48" i="44"/>
  <c r="AL48" i="44" s="1"/>
  <c r="A48" i="44"/>
  <c r="A47" i="44"/>
  <c r="A55" i="44" s="1"/>
  <c r="AG45" i="44"/>
  <c r="AF45" i="44"/>
  <c r="AE45" i="44"/>
  <c r="AD45" i="44"/>
  <c r="AC45" i="44"/>
  <c r="AB45" i="44"/>
  <c r="AA45" i="44"/>
  <c r="Z45" i="44"/>
  <c r="Y45" i="44"/>
  <c r="X45" i="44"/>
  <c r="W45" i="44"/>
  <c r="V45" i="44"/>
  <c r="U45" i="44"/>
  <c r="T45" i="44"/>
  <c r="S45" i="44"/>
  <c r="R45" i="44"/>
  <c r="Q45" i="44"/>
  <c r="P45" i="44"/>
  <c r="O45" i="44"/>
  <c r="N45" i="44"/>
  <c r="M45" i="44"/>
  <c r="L45" i="44"/>
  <c r="K45" i="44"/>
  <c r="J45" i="44"/>
  <c r="I45" i="44"/>
  <c r="H45" i="44"/>
  <c r="G45" i="44"/>
  <c r="F45" i="44"/>
  <c r="E45" i="44"/>
  <c r="D45" i="44"/>
  <c r="AH45" i="44" s="1"/>
  <c r="C45" i="44"/>
  <c r="AL44" i="44"/>
  <c r="AK44" i="44"/>
  <c r="AH44" i="44"/>
  <c r="A44" i="44"/>
  <c r="AK43" i="44"/>
  <c r="AH43" i="44"/>
  <c r="AL43" i="44" s="1"/>
  <c r="A43" i="44"/>
  <c r="AL42" i="44"/>
  <c r="AK42" i="44"/>
  <c r="AH42" i="44"/>
  <c r="A42" i="44"/>
  <c r="AK41" i="44"/>
  <c r="AH41" i="44"/>
  <c r="AL41" i="44" s="1"/>
  <c r="A41" i="44"/>
  <c r="AL40" i="44"/>
  <c r="AK40" i="44"/>
  <c r="AH40" i="44"/>
  <c r="A40" i="44"/>
  <c r="AK39" i="44"/>
  <c r="AH39" i="44"/>
  <c r="AL39" i="44" s="1"/>
  <c r="A39" i="44"/>
  <c r="AL38" i="44"/>
  <c r="AK38" i="44"/>
  <c r="AH38" i="44"/>
  <c r="A38" i="44"/>
  <c r="A37" i="44"/>
  <c r="A45" i="44" s="1"/>
  <c r="AG35" i="44"/>
  <c r="AF35" i="44"/>
  <c r="AE35" i="44"/>
  <c r="AD35" i="44"/>
  <c r="AC35" i="44"/>
  <c r="AB35" i="44"/>
  <c r="AA35" i="44"/>
  <c r="Z35" i="44"/>
  <c r="Y35" i="44"/>
  <c r="X35" i="44"/>
  <c r="W35" i="44"/>
  <c r="V35" i="44"/>
  <c r="U35" i="44"/>
  <c r="T35" i="44"/>
  <c r="S35" i="44"/>
  <c r="R35" i="44"/>
  <c r="Q35" i="44"/>
  <c r="P35" i="44"/>
  <c r="O35" i="44"/>
  <c r="N35" i="44"/>
  <c r="M35" i="44"/>
  <c r="L35" i="44"/>
  <c r="K35" i="44"/>
  <c r="J35" i="44"/>
  <c r="I35" i="44"/>
  <c r="H35" i="44"/>
  <c r="G35" i="44"/>
  <c r="F35" i="44"/>
  <c r="E35" i="44"/>
  <c r="D35" i="44"/>
  <c r="AH35" i="44" s="1"/>
  <c r="C35" i="44"/>
  <c r="AK34" i="44"/>
  <c r="AH34" i="44"/>
  <c r="AL34" i="44" s="1"/>
  <c r="A34" i="44"/>
  <c r="AK33" i="44"/>
  <c r="AH33" i="44"/>
  <c r="AL33" i="44" s="1"/>
  <c r="A33" i="44"/>
  <c r="AK32" i="44"/>
  <c r="AH32" i="44"/>
  <c r="AL32" i="44" s="1"/>
  <c r="A32" i="44"/>
  <c r="AK31" i="44"/>
  <c r="AH31" i="44"/>
  <c r="AL31" i="44" s="1"/>
  <c r="A31" i="44"/>
  <c r="AK30" i="44"/>
  <c r="AH30" i="44"/>
  <c r="AL30" i="44" s="1"/>
  <c r="A30" i="44"/>
  <c r="AK29" i="44"/>
  <c r="AH29" i="44"/>
  <c r="AL29" i="44" s="1"/>
  <c r="A29" i="44"/>
  <c r="AK28" i="44"/>
  <c r="AH28" i="44"/>
  <c r="AL28" i="44" s="1"/>
  <c r="A28" i="44"/>
  <c r="AK27" i="44"/>
  <c r="AH27" i="44"/>
  <c r="AL27" i="44" s="1"/>
  <c r="A27" i="44"/>
  <c r="AK26" i="44"/>
  <c r="AH26" i="44"/>
  <c r="AL26" i="44" s="1"/>
  <c r="A26" i="44"/>
  <c r="AK25" i="44"/>
  <c r="AH25" i="44"/>
  <c r="AL25" i="44" s="1"/>
  <c r="A25" i="44"/>
  <c r="AK24" i="44"/>
  <c r="AH24" i="44"/>
  <c r="AL24" i="44" s="1"/>
  <c r="A24" i="44"/>
  <c r="AK23" i="44"/>
  <c r="AH23" i="44"/>
  <c r="AL23" i="44" s="1"/>
  <c r="A23" i="44"/>
  <c r="AK22" i="44"/>
  <c r="AH22" i="44"/>
  <c r="AL22" i="44" s="1"/>
  <c r="A22" i="44"/>
  <c r="AK21" i="44"/>
  <c r="AH21" i="44"/>
  <c r="AL21" i="44" s="1"/>
  <c r="A21" i="44"/>
  <c r="AK20" i="44"/>
  <c r="AH20" i="44"/>
  <c r="AL20" i="44" s="1"/>
  <c r="A20" i="44"/>
  <c r="A19" i="44"/>
  <c r="A35" i="44" s="1"/>
  <c r="AG16" i="44"/>
  <c r="AG58" i="44" s="1"/>
  <c r="AF16" i="44"/>
  <c r="AE16" i="44"/>
  <c r="AE58" i="44" s="1"/>
  <c r="AD16" i="44"/>
  <c r="AD58" i="44" s="1"/>
  <c r="AC16" i="44"/>
  <c r="AC58" i="44" s="1"/>
  <c r="AB16" i="44"/>
  <c r="AB58" i="44" s="1"/>
  <c r="AA16" i="44"/>
  <c r="AA58" i="44" s="1"/>
  <c r="Z16" i="44"/>
  <c r="Z58" i="44" s="1"/>
  <c r="Y16" i="44"/>
  <c r="Y58" i="44" s="1"/>
  <c r="X16" i="44"/>
  <c r="W16" i="44"/>
  <c r="W58" i="44" s="1"/>
  <c r="V16" i="44"/>
  <c r="V58" i="44" s="1"/>
  <c r="U16" i="44"/>
  <c r="U58" i="44" s="1"/>
  <c r="T16" i="44"/>
  <c r="T58" i="44" s="1"/>
  <c r="S16" i="44"/>
  <c r="S58" i="44" s="1"/>
  <c r="R16" i="44"/>
  <c r="R58" i="44" s="1"/>
  <c r="Q16" i="44"/>
  <c r="Q58" i="44" s="1"/>
  <c r="P16" i="44"/>
  <c r="O16" i="44"/>
  <c r="O58" i="44" s="1"/>
  <c r="N16" i="44"/>
  <c r="N58" i="44" s="1"/>
  <c r="M16" i="44"/>
  <c r="M58" i="44" s="1"/>
  <c r="L16" i="44"/>
  <c r="L58" i="44" s="1"/>
  <c r="K16" i="44"/>
  <c r="K58" i="44" s="1"/>
  <c r="J16" i="44"/>
  <c r="J58" i="44" s="1"/>
  <c r="I16" i="44"/>
  <c r="I58" i="44" s="1"/>
  <c r="H16" i="44"/>
  <c r="G16" i="44"/>
  <c r="G58" i="44" s="1"/>
  <c r="F16" i="44"/>
  <c r="F58" i="44" s="1"/>
  <c r="E16" i="44"/>
  <c r="E58" i="44" s="1"/>
  <c r="D16" i="44"/>
  <c r="C16" i="44"/>
  <c r="C58" i="44" s="1"/>
  <c r="A16" i="44"/>
  <c r="AH15" i="44"/>
  <c r="AH14" i="44"/>
  <c r="AH13" i="44"/>
  <c r="AH12" i="44"/>
  <c r="B9" i="44"/>
  <c r="AF8" i="44" s="1"/>
  <c r="AF9" i="44" s="1"/>
  <c r="AE64" i="44"/>
  <c r="D6" i="44"/>
  <c r="B6" i="44"/>
  <c r="D5" i="44"/>
  <c r="B5" i="44"/>
  <c r="AG79" i="56"/>
  <c r="AE79" i="56"/>
  <c r="AC79" i="56"/>
  <c r="AA79" i="56"/>
  <c r="Y79" i="56"/>
  <c r="W79" i="56"/>
  <c r="U79" i="56"/>
  <c r="S79" i="56"/>
  <c r="Q79" i="56"/>
  <c r="O79" i="56"/>
  <c r="M79" i="56"/>
  <c r="K79" i="56"/>
  <c r="I79" i="56"/>
  <c r="G79" i="56"/>
  <c r="E79" i="56"/>
  <c r="AH76" i="56"/>
  <c r="AG76" i="56"/>
  <c r="AF76" i="56"/>
  <c r="AE76" i="56"/>
  <c r="AD76" i="56"/>
  <c r="AC76" i="56"/>
  <c r="AB76" i="56"/>
  <c r="AA76" i="56"/>
  <c r="Z76" i="56"/>
  <c r="Y76" i="56"/>
  <c r="X76" i="56"/>
  <c r="W76" i="56"/>
  <c r="V76" i="56"/>
  <c r="U76" i="56"/>
  <c r="T76" i="56"/>
  <c r="S76" i="56"/>
  <c r="R76" i="56"/>
  <c r="Q76" i="56"/>
  <c r="P76" i="56"/>
  <c r="O76" i="56"/>
  <c r="N76" i="56"/>
  <c r="M76" i="56"/>
  <c r="L76" i="56"/>
  <c r="K76" i="56"/>
  <c r="J76" i="56"/>
  <c r="I76" i="56"/>
  <c r="H76" i="56"/>
  <c r="G76" i="56"/>
  <c r="F76" i="56"/>
  <c r="E76" i="56"/>
  <c r="D76" i="56"/>
  <c r="C76" i="56"/>
  <c r="AL75" i="56"/>
  <c r="AK75" i="56"/>
  <c r="AH75" i="56"/>
  <c r="A75" i="56"/>
  <c r="AL74" i="56"/>
  <c r="AK74" i="56"/>
  <c r="AH74" i="56"/>
  <c r="A74" i="56"/>
  <c r="AL73" i="56"/>
  <c r="AK73" i="56"/>
  <c r="AH73" i="56"/>
  <c r="A73" i="56"/>
  <c r="AL72" i="56"/>
  <c r="AK72" i="56"/>
  <c r="AH72" i="56"/>
  <c r="A72" i="56"/>
  <c r="AL71" i="56"/>
  <c r="AK71" i="56"/>
  <c r="AH71" i="56"/>
  <c r="A71" i="56"/>
  <c r="A70" i="56"/>
  <c r="AG64" i="56"/>
  <c r="AF64" i="56"/>
  <c r="AE64" i="56"/>
  <c r="AD64" i="56"/>
  <c r="AC64" i="56"/>
  <c r="AB64" i="56"/>
  <c r="AA64" i="56"/>
  <c r="Z64" i="56"/>
  <c r="Y64" i="56"/>
  <c r="X64" i="56"/>
  <c r="W64" i="56"/>
  <c r="V64" i="56"/>
  <c r="U64" i="56"/>
  <c r="T64" i="56"/>
  <c r="S64" i="56"/>
  <c r="R64" i="56"/>
  <c r="Q64" i="56"/>
  <c r="P64" i="56"/>
  <c r="O64" i="56"/>
  <c r="N64" i="56"/>
  <c r="M64" i="56"/>
  <c r="L64" i="56"/>
  <c r="K64" i="56"/>
  <c r="J64" i="56"/>
  <c r="I64" i="56"/>
  <c r="H64" i="56"/>
  <c r="G64" i="56"/>
  <c r="F64" i="56"/>
  <c r="E64" i="56"/>
  <c r="D64" i="56"/>
  <c r="C64" i="56"/>
  <c r="AG63" i="56"/>
  <c r="AF63" i="56"/>
  <c r="AE63" i="56"/>
  <c r="AD63" i="56"/>
  <c r="AC63" i="56"/>
  <c r="AB63" i="56"/>
  <c r="AA63" i="56"/>
  <c r="Z63" i="56"/>
  <c r="Y63" i="56"/>
  <c r="X63" i="56"/>
  <c r="W63" i="56"/>
  <c r="V63" i="56"/>
  <c r="U63" i="56"/>
  <c r="T63" i="56"/>
  <c r="S63" i="56"/>
  <c r="R63" i="56"/>
  <c r="Q63" i="56"/>
  <c r="P63" i="56"/>
  <c r="O63" i="56"/>
  <c r="N63" i="56"/>
  <c r="M63" i="56"/>
  <c r="L63" i="56"/>
  <c r="K63" i="56"/>
  <c r="J63" i="56"/>
  <c r="I63" i="56"/>
  <c r="H63" i="56"/>
  <c r="G63" i="56"/>
  <c r="F63" i="56"/>
  <c r="E63" i="56"/>
  <c r="D63" i="56"/>
  <c r="C63" i="56"/>
  <c r="AG62" i="56"/>
  <c r="AF62" i="56"/>
  <c r="AE62" i="56"/>
  <c r="AD62" i="56"/>
  <c r="AC62" i="56"/>
  <c r="AB62" i="56"/>
  <c r="AA62" i="56"/>
  <c r="Z62" i="56"/>
  <c r="Y62" i="56"/>
  <c r="X62" i="56"/>
  <c r="W62" i="56"/>
  <c r="V62" i="56"/>
  <c r="U62" i="56"/>
  <c r="T62" i="56"/>
  <c r="S62" i="56"/>
  <c r="R62" i="56"/>
  <c r="Q62" i="56"/>
  <c r="P62" i="56"/>
  <c r="O62" i="56"/>
  <c r="N62" i="56"/>
  <c r="M62" i="56"/>
  <c r="L62" i="56"/>
  <c r="K62" i="56"/>
  <c r="J62" i="56"/>
  <c r="I62" i="56"/>
  <c r="H62" i="56"/>
  <c r="G62" i="56"/>
  <c r="F62" i="56"/>
  <c r="E62" i="56"/>
  <c r="D62" i="56"/>
  <c r="C62" i="56"/>
  <c r="AG61" i="56"/>
  <c r="AG65" i="56" s="1"/>
  <c r="AF61" i="56"/>
  <c r="AE61" i="56"/>
  <c r="AD61" i="56"/>
  <c r="AC61" i="56"/>
  <c r="AB61" i="56"/>
  <c r="AA61" i="56"/>
  <c r="Z61" i="56"/>
  <c r="Y61" i="56"/>
  <c r="X61" i="56"/>
  <c r="W61" i="56"/>
  <c r="V61" i="56"/>
  <c r="U61" i="56"/>
  <c r="T61" i="56"/>
  <c r="S61" i="56"/>
  <c r="R61" i="56"/>
  <c r="Q61" i="56"/>
  <c r="P61" i="56"/>
  <c r="O61" i="56"/>
  <c r="N61" i="56"/>
  <c r="M61" i="56"/>
  <c r="L61" i="56"/>
  <c r="K61" i="56"/>
  <c r="J61" i="56"/>
  <c r="I61" i="56"/>
  <c r="H61" i="56"/>
  <c r="G61" i="56"/>
  <c r="F61" i="56"/>
  <c r="E61" i="56"/>
  <c r="D61" i="56"/>
  <c r="C61" i="56"/>
  <c r="AG58" i="56"/>
  <c r="AF58" i="56"/>
  <c r="AF79" i="56" s="1"/>
  <c r="AE58" i="56"/>
  <c r="AD58" i="56"/>
  <c r="AC58" i="56"/>
  <c r="AB58" i="56"/>
  <c r="AA58" i="56"/>
  <c r="Z58" i="56"/>
  <c r="Z79" i="56" s="1"/>
  <c r="Y58" i="56"/>
  <c r="X58" i="56"/>
  <c r="X79" i="56" s="1"/>
  <c r="W58" i="56"/>
  <c r="V58" i="56"/>
  <c r="U58" i="56"/>
  <c r="T58" i="56"/>
  <c r="S58" i="56"/>
  <c r="R58" i="56"/>
  <c r="R79" i="56" s="1"/>
  <c r="Q58" i="56"/>
  <c r="P58" i="56"/>
  <c r="P79" i="56" s="1"/>
  <c r="O58" i="56"/>
  <c r="N58" i="56"/>
  <c r="M58" i="56"/>
  <c r="L58" i="56"/>
  <c r="K58" i="56"/>
  <c r="J58" i="56"/>
  <c r="J79" i="56" s="1"/>
  <c r="I58" i="56"/>
  <c r="H58" i="56"/>
  <c r="H79" i="56" s="1"/>
  <c r="G58" i="56"/>
  <c r="F58" i="56"/>
  <c r="E58" i="56"/>
  <c r="D58" i="56"/>
  <c r="AH55" i="56"/>
  <c r="AG55" i="56"/>
  <c r="AF55" i="56"/>
  <c r="AE55" i="56"/>
  <c r="AD55" i="56"/>
  <c r="AC55" i="56"/>
  <c r="AB55" i="56"/>
  <c r="AA55" i="56"/>
  <c r="Z55" i="56"/>
  <c r="Y55" i="56"/>
  <c r="X55" i="56"/>
  <c r="W55" i="56"/>
  <c r="V55" i="56"/>
  <c r="U55" i="56"/>
  <c r="T55" i="56"/>
  <c r="S55" i="56"/>
  <c r="R55" i="56"/>
  <c r="Q55" i="56"/>
  <c r="P55" i="56"/>
  <c r="O55" i="56"/>
  <c r="N55" i="56"/>
  <c r="M55" i="56"/>
  <c r="L55" i="56"/>
  <c r="K55" i="56"/>
  <c r="J55" i="56"/>
  <c r="I55" i="56"/>
  <c r="H55" i="56"/>
  <c r="G55" i="56"/>
  <c r="F55" i="56"/>
  <c r="E55" i="56"/>
  <c r="D55" i="56"/>
  <c r="C55" i="56"/>
  <c r="AL54" i="56"/>
  <c r="AK54" i="56"/>
  <c r="AH54" i="56"/>
  <c r="A54" i="56"/>
  <c r="AL53" i="56"/>
  <c r="AK53" i="56"/>
  <c r="AH53" i="56"/>
  <c r="A53" i="56"/>
  <c r="AL52" i="56"/>
  <c r="AK52" i="56"/>
  <c r="AH52" i="56"/>
  <c r="A52" i="56"/>
  <c r="AL51" i="56"/>
  <c r="AK51" i="56"/>
  <c r="AH51" i="56"/>
  <c r="A51" i="56"/>
  <c r="AL50" i="56"/>
  <c r="AK50" i="56"/>
  <c r="AH50" i="56"/>
  <c r="A50" i="56"/>
  <c r="AL49" i="56"/>
  <c r="AK49" i="56"/>
  <c r="AH49" i="56"/>
  <c r="A49" i="56"/>
  <c r="AL48" i="56"/>
  <c r="AK48" i="56"/>
  <c r="AH48" i="56"/>
  <c r="A48" i="56"/>
  <c r="A47" i="56"/>
  <c r="A55" i="56" s="1"/>
  <c r="AH45" i="56"/>
  <c r="AG45" i="56"/>
  <c r="AF45" i="56"/>
  <c r="AE45" i="56"/>
  <c r="AD45" i="56"/>
  <c r="AC45" i="56"/>
  <c r="AB45" i="56"/>
  <c r="AA45" i="56"/>
  <c r="Z45" i="56"/>
  <c r="Y45" i="56"/>
  <c r="X45" i="56"/>
  <c r="W45" i="56"/>
  <c r="V45" i="56"/>
  <c r="U45" i="56"/>
  <c r="T45" i="56"/>
  <c r="S45" i="56"/>
  <c r="R45" i="56"/>
  <c r="Q45" i="56"/>
  <c r="P45" i="56"/>
  <c r="O45" i="56"/>
  <c r="N45" i="56"/>
  <c r="M45" i="56"/>
  <c r="L45" i="56"/>
  <c r="K45" i="56"/>
  <c r="J45" i="56"/>
  <c r="I45" i="56"/>
  <c r="H45" i="56"/>
  <c r="G45" i="56"/>
  <c r="F45" i="56"/>
  <c r="E45" i="56"/>
  <c r="D45" i="56"/>
  <c r="C45" i="56"/>
  <c r="A45" i="56"/>
  <c r="AL44" i="56"/>
  <c r="AK44" i="56"/>
  <c r="AH44" i="56"/>
  <c r="A44" i="56"/>
  <c r="AL43" i="56"/>
  <c r="AK43" i="56"/>
  <c r="AH43" i="56"/>
  <c r="A43" i="56"/>
  <c r="AL42" i="56"/>
  <c r="AK42" i="56"/>
  <c r="AH42" i="56"/>
  <c r="A42" i="56"/>
  <c r="AL41" i="56"/>
  <c r="AK41" i="56"/>
  <c r="AH41" i="56"/>
  <c r="A41" i="56"/>
  <c r="AL40" i="56"/>
  <c r="AK40" i="56"/>
  <c r="AH40" i="56"/>
  <c r="A40" i="56"/>
  <c r="AL39" i="56"/>
  <c r="AK39" i="56"/>
  <c r="AH39" i="56"/>
  <c r="A39" i="56"/>
  <c r="AL38" i="56"/>
  <c r="AK38" i="56"/>
  <c r="AH38" i="56"/>
  <c r="A38" i="56"/>
  <c r="A37" i="56"/>
  <c r="AG35" i="56"/>
  <c r="AF35" i="56"/>
  <c r="AE35" i="56"/>
  <c r="AD35" i="56"/>
  <c r="AC35" i="56"/>
  <c r="AB35" i="56"/>
  <c r="AA35" i="56"/>
  <c r="Z35" i="56"/>
  <c r="Y35" i="56"/>
  <c r="X35" i="56"/>
  <c r="W35" i="56"/>
  <c r="V35" i="56"/>
  <c r="U35" i="56"/>
  <c r="T35" i="56"/>
  <c r="S35" i="56"/>
  <c r="R35" i="56"/>
  <c r="Q35" i="56"/>
  <c r="P35" i="56"/>
  <c r="O35" i="56"/>
  <c r="N35" i="56"/>
  <c r="M35" i="56"/>
  <c r="L35" i="56"/>
  <c r="K35" i="56"/>
  <c r="J35" i="56"/>
  <c r="I35" i="56"/>
  <c r="H35" i="56"/>
  <c r="G35" i="56"/>
  <c r="F35" i="56"/>
  <c r="E35" i="56"/>
  <c r="D35" i="56"/>
  <c r="C35" i="56"/>
  <c r="AH35" i="56" s="1"/>
  <c r="AL34" i="56"/>
  <c r="AK34" i="56"/>
  <c r="AH34" i="56"/>
  <c r="A34" i="56"/>
  <c r="AK33" i="56"/>
  <c r="AH33" i="56"/>
  <c r="L30" i="31" s="1"/>
  <c r="A33" i="56"/>
  <c r="AL32" i="56"/>
  <c r="AK32" i="56"/>
  <c r="AH32" i="56"/>
  <c r="A32" i="56"/>
  <c r="AL31" i="56"/>
  <c r="AK31" i="56"/>
  <c r="AH31" i="56"/>
  <c r="A31" i="56"/>
  <c r="AL30" i="56"/>
  <c r="AK30" i="56"/>
  <c r="AH30" i="56"/>
  <c r="A30" i="56"/>
  <c r="AL29" i="56"/>
  <c r="AK29" i="56"/>
  <c r="AH29" i="56"/>
  <c r="A29" i="56"/>
  <c r="AL28" i="56"/>
  <c r="AK28" i="56"/>
  <c r="AH28" i="56"/>
  <c r="A28" i="56"/>
  <c r="AL27" i="56"/>
  <c r="AK27" i="56"/>
  <c r="AH27" i="56"/>
  <c r="A27" i="56"/>
  <c r="AL26" i="56"/>
  <c r="AK26" i="56"/>
  <c r="AH26" i="56"/>
  <c r="A26" i="56"/>
  <c r="AL25" i="56"/>
  <c r="AK25" i="56"/>
  <c r="AH25" i="56"/>
  <c r="A25" i="56"/>
  <c r="AL24" i="56"/>
  <c r="AK24" i="56"/>
  <c r="AH24" i="56"/>
  <c r="A24" i="56"/>
  <c r="AL23" i="56"/>
  <c r="AK23" i="56"/>
  <c r="AH23" i="56"/>
  <c r="A23" i="56"/>
  <c r="AL22" i="56"/>
  <c r="AK22" i="56"/>
  <c r="AH22" i="56"/>
  <c r="A22" i="56"/>
  <c r="AL21" i="56"/>
  <c r="AK21" i="56"/>
  <c r="AH21" i="56"/>
  <c r="A21" i="56"/>
  <c r="AK20" i="56"/>
  <c r="AH20" i="56"/>
  <c r="AL20" i="56" s="1"/>
  <c r="A20" i="56"/>
  <c r="A19" i="56"/>
  <c r="A35" i="56" s="1"/>
  <c r="AH16" i="56"/>
  <c r="AG16" i="56"/>
  <c r="AF16" i="56"/>
  <c r="AE16" i="56"/>
  <c r="AD16" i="56"/>
  <c r="AC16" i="56"/>
  <c r="AB16" i="56"/>
  <c r="AA16" i="56"/>
  <c r="Z16" i="56"/>
  <c r="Y16" i="56"/>
  <c r="X16" i="56"/>
  <c r="W16" i="56"/>
  <c r="V16" i="56"/>
  <c r="U16" i="56"/>
  <c r="T16" i="56"/>
  <c r="S16" i="56"/>
  <c r="R16" i="56"/>
  <c r="Q16" i="56"/>
  <c r="P16" i="56"/>
  <c r="O16" i="56"/>
  <c r="N16" i="56"/>
  <c r="M16" i="56"/>
  <c r="L16" i="56"/>
  <c r="K16" i="56"/>
  <c r="J16" i="56"/>
  <c r="I16" i="56"/>
  <c r="H16" i="56"/>
  <c r="G16" i="56"/>
  <c r="F16" i="56"/>
  <c r="E16" i="56"/>
  <c r="D16" i="56"/>
  <c r="C16" i="56"/>
  <c r="A16" i="56"/>
  <c r="AH15" i="56"/>
  <c r="AH14" i="56"/>
  <c r="AH13" i="56"/>
  <c r="AH12" i="56"/>
  <c r="B9" i="56"/>
  <c r="AA8" i="56" s="1"/>
  <c r="AA9" i="56" s="1"/>
  <c r="D6" i="56"/>
  <c r="B6" i="56"/>
  <c r="D5" i="56"/>
  <c r="B5" i="56"/>
  <c r="AE79" i="55"/>
  <c r="AC79" i="55"/>
  <c r="AB79" i="55"/>
  <c r="AA79" i="55"/>
  <c r="W79" i="55"/>
  <c r="U79" i="55"/>
  <c r="T79" i="55"/>
  <c r="S79" i="55"/>
  <c r="M79" i="55"/>
  <c r="L79" i="55"/>
  <c r="K79" i="55"/>
  <c r="G79" i="55"/>
  <c r="E79" i="55"/>
  <c r="D79" i="55"/>
  <c r="AH76" i="55"/>
  <c r="AG76" i="55"/>
  <c r="AF76" i="55"/>
  <c r="AE76" i="55"/>
  <c r="AD76" i="55"/>
  <c r="AC76" i="55"/>
  <c r="AB76" i="55"/>
  <c r="AA76" i="55"/>
  <c r="Z76" i="55"/>
  <c r="Y76" i="55"/>
  <c r="X76" i="55"/>
  <c r="W76" i="55"/>
  <c r="V76" i="55"/>
  <c r="U76" i="55"/>
  <c r="T76" i="55"/>
  <c r="S76" i="55"/>
  <c r="R76" i="55"/>
  <c r="Q76" i="55"/>
  <c r="P76" i="55"/>
  <c r="O76" i="55"/>
  <c r="N76" i="55"/>
  <c r="M76" i="55"/>
  <c r="L76" i="55"/>
  <c r="K76" i="55"/>
  <c r="J76" i="55"/>
  <c r="I76" i="55"/>
  <c r="H76" i="55"/>
  <c r="G76" i="55"/>
  <c r="F76" i="55"/>
  <c r="E76" i="55"/>
  <c r="D76" i="55"/>
  <c r="C76" i="55"/>
  <c r="AL75" i="55"/>
  <c r="AK75" i="55"/>
  <c r="AH75" i="55"/>
  <c r="A75" i="55"/>
  <c r="AL74" i="55"/>
  <c r="AK74" i="55"/>
  <c r="AH74" i="55"/>
  <c r="A74" i="55"/>
  <c r="AL73" i="55"/>
  <c r="AK73" i="55"/>
  <c r="AH73" i="55"/>
  <c r="A73" i="55"/>
  <c r="AL72" i="55"/>
  <c r="AK72" i="55"/>
  <c r="AH72" i="55"/>
  <c r="A72" i="55"/>
  <c r="AL71" i="55"/>
  <c r="AK71" i="55"/>
  <c r="AH71" i="55"/>
  <c r="A71" i="55"/>
  <c r="A70" i="55"/>
  <c r="C64" i="55"/>
  <c r="AF61" i="55"/>
  <c r="AG58" i="55"/>
  <c r="AG79" i="55" s="1"/>
  <c r="AF58" i="55"/>
  <c r="AF79" i="55" s="1"/>
  <c r="AE58" i="55"/>
  <c r="AD58" i="55"/>
  <c r="AC58" i="55"/>
  <c r="AB58" i="55"/>
  <c r="AA58" i="55"/>
  <c r="Z58" i="55"/>
  <c r="Z79" i="55" s="1"/>
  <c r="Y58" i="55"/>
  <c r="Y79" i="55" s="1"/>
  <c r="X58" i="55"/>
  <c r="X79" i="55" s="1"/>
  <c r="W58" i="55"/>
  <c r="V58" i="55"/>
  <c r="U58" i="55"/>
  <c r="T58" i="55"/>
  <c r="S58" i="55"/>
  <c r="R58" i="55"/>
  <c r="R79" i="55" s="1"/>
  <c r="Q58" i="55"/>
  <c r="Q79" i="55" s="1"/>
  <c r="P58" i="55"/>
  <c r="P79" i="55" s="1"/>
  <c r="N58" i="55"/>
  <c r="M58" i="55"/>
  <c r="L58" i="55"/>
  <c r="K58" i="55"/>
  <c r="J58" i="55"/>
  <c r="J79" i="55" s="1"/>
  <c r="I58" i="55"/>
  <c r="I79" i="55" s="1"/>
  <c r="H58" i="55"/>
  <c r="H79" i="55" s="1"/>
  <c r="G58" i="55"/>
  <c r="F58" i="55"/>
  <c r="E58" i="55"/>
  <c r="D58" i="55"/>
  <c r="AH55" i="55"/>
  <c r="AG55" i="55"/>
  <c r="AF55" i="55"/>
  <c r="AE55" i="55"/>
  <c r="AD55" i="55"/>
  <c r="AC55" i="55"/>
  <c r="AB55" i="55"/>
  <c r="AA55" i="55"/>
  <c r="Z55" i="55"/>
  <c r="Y55" i="55"/>
  <c r="X55" i="55"/>
  <c r="W55" i="55"/>
  <c r="V55" i="55"/>
  <c r="U55" i="55"/>
  <c r="T55" i="55"/>
  <c r="S55" i="55"/>
  <c r="R55" i="55"/>
  <c r="Q55" i="55"/>
  <c r="P55" i="55"/>
  <c r="O55" i="55"/>
  <c r="N55" i="55"/>
  <c r="M55" i="55"/>
  <c r="L55" i="55"/>
  <c r="K55" i="55"/>
  <c r="J55" i="55"/>
  <c r="I55" i="55"/>
  <c r="H55" i="55"/>
  <c r="G55" i="55"/>
  <c r="F55" i="55"/>
  <c r="E55" i="55"/>
  <c r="D55" i="55"/>
  <c r="C55" i="55"/>
  <c r="AL54" i="55"/>
  <c r="AK54" i="55"/>
  <c r="AH54" i="55"/>
  <c r="A54" i="55"/>
  <c r="AL53" i="55"/>
  <c r="AK53" i="55"/>
  <c r="AH53" i="55"/>
  <c r="A53" i="55"/>
  <c r="AL52" i="55"/>
  <c r="AK52" i="55"/>
  <c r="AH52" i="55"/>
  <c r="A52" i="55"/>
  <c r="AL51" i="55"/>
  <c r="AK51" i="55"/>
  <c r="AH51" i="55"/>
  <c r="A51" i="55"/>
  <c r="AL50" i="55"/>
  <c r="AK50" i="55"/>
  <c r="AH50" i="55"/>
  <c r="A50" i="55"/>
  <c r="AL49" i="55"/>
  <c r="AK49" i="55"/>
  <c r="AH49" i="55"/>
  <c r="A49" i="55"/>
  <c r="AL48" i="55"/>
  <c r="AK48" i="55"/>
  <c r="AH48" i="55"/>
  <c r="A48" i="55"/>
  <c r="A47" i="55"/>
  <c r="A55" i="55" s="1"/>
  <c r="AH45" i="55"/>
  <c r="AG45" i="55"/>
  <c r="AF45" i="55"/>
  <c r="AE45" i="55"/>
  <c r="AD45" i="55"/>
  <c r="AC45" i="55"/>
  <c r="AB45" i="55"/>
  <c r="AA45" i="55"/>
  <c r="Z45" i="55"/>
  <c r="Y45" i="55"/>
  <c r="X45" i="55"/>
  <c r="W45" i="55"/>
  <c r="V45" i="55"/>
  <c r="U45" i="55"/>
  <c r="T45" i="55"/>
  <c r="S45" i="55"/>
  <c r="R45" i="55"/>
  <c r="Q45" i="55"/>
  <c r="P45" i="55"/>
  <c r="O45" i="55"/>
  <c r="N45" i="55"/>
  <c r="M45" i="55"/>
  <c r="L45" i="55"/>
  <c r="K45" i="55"/>
  <c r="J45" i="55"/>
  <c r="I45" i="55"/>
  <c r="H45" i="55"/>
  <c r="G45" i="55"/>
  <c r="F45" i="55"/>
  <c r="E45" i="55"/>
  <c r="D45" i="55"/>
  <c r="C45" i="55"/>
  <c r="AL44" i="55"/>
  <c r="AK44" i="55"/>
  <c r="AH44" i="55"/>
  <c r="A44" i="55"/>
  <c r="AL43" i="55"/>
  <c r="AK43" i="55"/>
  <c r="AH43" i="55"/>
  <c r="A43" i="55"/>
  <c r="AL42" i="55"/>
  <c r="AK42" i="55"/>
  <c r="AH42" i="55"/>
  <c r="A42" i="55"/>
  <c r="AL41" i="55"/>
  <c r="AK41" i="55"/>
  <c r="AH41" i="55"/>
  <c r="A41" i="55"/>
  <c r="AL40" i="55"/>
  <c r="AK40" i="55"/>
  <c r="AH40" i="55"/>
  <c r="A40" i="55"/>
  <c r="AL39" i="55"/>
  <c r="AK39" i="55"/>
  <c r="AH39" i="55"/>
  <c r="A39" i="55"/>
  <c r="AL38" i="55"/>
  <c r="AK38" i="55"/>
  <c r="AH38" i="55"/>
  <c r="A38" i="55"/>
  <c r="A37" i="55"/>
  <c r="A45" i="55" s="1"/>
  <c r="AG35" i="55"/>
  <c r="AF35" i="55"/>
  <c r="AE35" i="55"/>
  <c r="AD35" i="55"/>
  <c r="AC35" i="55"/>
  <c r="AB35" i="55"/>
  <c r="AA35" i="55"/>
  <c r="Z35" i="55"/>
  <c r="Y35" i="55"/>
  <c r="X35" i="55"/>
  <c r="W35" i="55"/>
  <c r="V35" i="55"/>
  <c r="U35" i="55"/>
  <c r="T35" i="55"/>
  <c r="S35" i="55"/>
  <c r="R35" i="55"/>
  <c r="Q35" i="55"/>
  <c r="P35" i="55"/>
  <c r="O35" i="55"/>
  <c r="O58" i="55" s="1"/>
  <c r="O79" i="55" s="1"/>
  <c r="N35" i="55"/>
  <c r="M35" i="55"/>
  <c r="L35" i="55"/>
  <c r="K35" i="55"/>
  <c r="J35" i="55"/>
  <c r="I35" i="55"/>
  <c r="H35" i="55"/>
  <c r="G35" i="55"/>
  <c r="F35" i="55"/>
  <c r="E35" i="55"/>
  <c r="D35" i="55"/>
  <c r="C35" i="55"/>
  <c r="AL34" i="55"/>
  <c r="AK34" i="55"/>
  <c r="AH34" i="55"/>
  <c r="A34" i="55"/>
  <c r="AL33" i="55"/>
  <c r="AK33" i="55"/>
  <c r="AH33" i="55"/>
  <c r="A33" i="55"/>
  <c r="AK32" i="55"/>
  <c r="AH32" i="55"/>
  <c r="AL32" i="55" s="1"/>
  <c r="A32" i="55"/>
  <c r="AL31" i="55"/>
  <c r="AK31" i="55"/>
  <c r="AH31" i="55"/>
  <c r="A31" i="55"/>
  <c r="AL30" i="55"/>
  <c r="AK30" i="55"/>
  <c r="AH30" i="55"/>
  <c r="A30" i="55"/>
  <c r="AL29" i="55"/>
  <c r="AK29" i="55"/>
  <c r="AH29" i="55"/>
  <c r="A29" i="55"/>
  <c r="AL28" i="55"/>
  <c r="AK28" i="55"/>
  <c r="AH28" i="55"/>
  <c r="A28" i="55"/>
  <c r="AL27" i="55"/>
  <c r="AK27" i="55"/>
  <c r="AH27" i="55"/>
  <c r="K24" i="31" s="1"/>
  <c r="K32" i="31" s="1"/>
  <c r="A27" i="55"/>
  <c r="AL26" i="55"/>
  <c r="AK26" i="55"/>
  <c r="AH26" i="55"/>
  <c r="A26" i="55"/>
  <c r="AL25" i="55"/>
  <c r="AK25" i="55"/>
  <c r="AH25" i="55"/>
  <c r="A25" i="55"/>
  <c r="AL24" i="55"/>
  <c r="AK24" i="55"/>
  <c r="AH24" i="55"/>
  <c r="A24" i="55"/>
  <c r="AL23" i="55"/>
  <c r="AK23" i="55"/>
  <c r="AH23" i="55"/>
  <c r="A23" i="55"/>
  <c r="AL22" i="55"/>
  <c r="AK22" i="55"/>
  <c r="AH22" i="55"/>
  <c r="A22" i="55"/>
  <c r="AL21" i="55"/>
  <c r="AK21" i="55"/>
  <c r="AH21" i="55"/>
  <c r="A21" i="55"/>
  <c r="AK20" i="55"/>
  <c r="AH20" i="55"/>
  <c r="AL20" i="55" s="1"/>
  <c r="A20" i="55"/>
  <c r="A19" i="55"/>
  <c r="A35" i="55" s="1"/>
  <c r="AH16" i="55"/>
  <c r="AG16" i="55"/>
  <c r="AF16" i="55"/>
  <c r="AE16" i="55"/>
  <c r="AD16" i="55"/>
  <c r="AC16" i="55"/>
  <c r="AB16" i="55"/>
  <c r="AA16" i="55"/>
  <c r="Z16" i="55"/>
  <c r="Y16" i="55"/>
  <c r="X16" i="55"/>
  <c r="W16" i="55"/>
  <c r="V16" i="55"/>
  <c r="U16" i="55"/>
  <c r="T16" i="55"/>
  <c r="S16" i="55"/>
  <c r="R16" i="55"/>
  <c r="Q16" i="55"/>
  <c r="P16" i="55"/>
  <c r="O16" i="55"/>
  <c r="N16" i="55"/>
  <c r="M16" i="55"/>
  <c r="L16" i="55"/>
  <c r="K16" i="55"/>
  <c r="J16" i="55"/>
  <c r="I16" i="55"/>
  <c r="H16" i="55"/>
  <c r="G16" i="55"/>
  <c r="F16" i="55"/>
  <c r="E16" i="55"/>
  <c r="D16" i="55"/>
  <c r="C16" i="55"/>
  <c r="A16" i="55"/>
  <c r="AH15" i="55"/>
  <c r="AH14" i="55"/>
  <c r="AH13" i="55"/>
  <c r="AH12" i="55"/>
  <c r="B9" i="55"/>
  <c r="Z8" i="55" s="1"/>
  <c r="Z9" i="55" s="1"/>
  <c r="D6" i="55"/>
  <c r="B6" i="55"/>
  <c r="D5" i="55"/>
  <c r="B5" i="55"/>
  <c r="AG76" i="54"/>
  <c r="AF76" i="54"/>
  <c r="AE76" i="54"/>
  <c r="AD76" i="54"/>
  <c r="AC76" i="54"/>
  <c r="AB76" i="54"/>
  <c r="AA76" i="54"/>
  <c r="Z76" i="54"/>
  <c r="Y76" i="54"/>
  <c r="X76" i="54"/>
  <c r="W76" i="54"/>
  <c r="V76" i="54"/>
  <c r="U76" i="54"/>
  <c r="T76" i="54"/>
  <c r="S76" i="54"/>
  <c r="R76" i="54"/>
  <c r="Q76" i="54"/>
  <c r="P76" i="54"/>
  <c r="O76" i="54"/>
  <c r="N76" i="54"/>
  <c r="M76" i="54"/>
  <c r="L76" i="54"/>
  <c r="K76" i="54"/>
  <c r="J76" i="54"/>
  <c r="I76" i="54"/>
  <c r="H76" i="54"/>
  <c r="G76" i="54"/>
  <c r="F76" i="54"/>
  <c r="E76" i="54"/>
  <c r="D76" i="54"/>
  <c r="C76" i="54"/>
  <c r="AH76" i="54" s="1"/>
  <c r="AK75" i="54"/>
  <c r="AH75" i="54"/>
  <c r="AL75" i="54" s="1"/>
  <c r="A75" i="54"/>
  <c r="AL74" i="54"/>
  <c r="AK74" i="54"/>
  <c r="AH74" i="54"/>
  <c r="A74" i="54"/>
  <c r="AK73" i="54"/>
  <c r="AH73" i="54"/>
  <c r="AL73" i="54" s="1"/>
  <c r="A73" i="54"/>
  <c r="AL72" i="54"/>
  <c r="AK72" i="54"/>
  <c r="AH72" i="54"/>
  <c r="A72" i="54"/>
  <c r="AK71" i="54"/>
  <c r="AH71" i="54"/>
  <c r="AL71" i="54" s="1"/>
  <c r="A71" i="54"/>
  <c r="A70" i="54"/>
  <c r="Z64" i="54"/>
  <c r="T64" i="54"/>
  <c r="J64" i="54"/>
  <c r="D64" i="54"/>
  <c r="X63" i="54"/>
  <c r="R63" i="54"/>
  <c r="H63" i="54"/>
  <c r="AF62" i="54"/>
  <c r="V62" i="54"/>
  <c r="P62" i="54"/>
  <c r="F62" i="54"/>
  <c r="AD61" i="54"/>
  <c r="T61" i="54"/>
  <c r="N61" i="54"/>
  <c r="J61" i="54"/>
  <c r="H61" i="54"/>
  <c r="F61" i="54"/>
  <c r="D61" i="54"/>
  <c r="AG55" i="54"/>
  <c r="AF55" i="54"/>
  <c r="AF58" i="54" s="1"/>
  <c r="AE55" i="54"/>
  <c r="AD55" i="54"/>
  <c r="AC55" i="54"/>
  <c r="AB55" i="54"/>
  <c r="AA55" i="54"/>
  <c r="Z55" i="54"/>
  <c r="Y55" i="54"/>
  <c r="X55" i="54"/>
  <c r="X58" i="54" s="1"/>
  <c r="W55" i="54"/>
  <c r="V55" i="54"/>
  <c r="U55" i="54"/>
  <c r="T55" i="54"/>
  <c r="S55" i="54"/>
  <c r="R55" i="54"/>
  <c r="Q55" i="54"/>
  <c r="P55" i="54"/>
  <c r="P58" i="54" s="1"/>
  <c r="O55" i="54"/>
  <c r="N55" i="54"/>
  <c r="M55" i="54"/>
  <c r="L55" i="54"/>
  <c r="K55" i="54"/>
  <c r="J55" i="54"/>
  <c r="I55" i="54"/>
  <c r="H55" i="54"/>
  <c r="H58" i="54" s="1"/>
  <c r="G55" i="54"/>
  <c r="F55" i="54"/>
  <c r="E55" i="54"/>
  <c r="D55" i="54"/>
  <c r="AH55" i="54" s="1"/>
  <c r="C55" i="54"/>
  <c r="A55" i="54"/>
  <c r="AK54" i="54"/>
  <c r="AH54" i="54"/>
  <c r="AL54" i="54" s="1"/>
  <c r="A54" i="54"/>
  <c r="AK53" i="54"/>
  <c r="AH53" i="54"/>
  <c r="AL53" i="54" s="1"/>
  <c r="A53" i="54"/>
  <c r="AK52" i="54"/>
  <c r="AH52" i="54"/>
  <c r="AL52" i="54" s="1"/>
  <c r="A52" i="54"/>
  <c r="AK51" i="54"/>
  <c r="AH51" i="54"/>
  <c r="AL51" i="54" s="1"/>
  <c r="A51" i="54"/>
  <c r="AK50" i="54"/>
  <c r="AH50" i="54"/>
  <c r="AL50" i="54" s="1"/>
  <c r="A50" i="54"/>
  <c r="AK49" i="54"/>
  <c r="AH49" i="54"/>
  <c r="AL49" i="54" s="1"/>
  <c r="A49" i="54"/>
  <c r="AK48" i="54"/>
  <c r="AH48" i="54"/>
  <c r="AL48" i="54" s="1"/>
  <c r="A48" i="54"/>
  <c r="A47" i="54"/>
  <c r="AG45" i="54"/>
  <c r="AF45" i="54"/>
  <c r="AE45" i="54"/>
  <c r="AD45" i="54"/>
  <c r="AC45" i="54"/>
  <c r="AB45" i="54"/>
  <c r="AA45" i="54"/>
  <c r="Z45" i="54"/>
  <c r="Y45" i="54"/>
  <c r="X45" i="54"/>
  <c r="W45" i="54"/>
  <c r="V45" i="54"/>
  <c r="U45" i="54"/>
  <c r="T45" i="54"/>
  <c r="S45" i="54"/>
  <c r="R45" i="54"/>
  <c r="Q45" i="54"/>
  <c r="P45" i="54"/>
  <c r="O45" i="54"/>
  <c r="N45" i="54"/>
  <c r="M45" i="54"/>
  <c r="L45" i="54"/>
  <c r="K45" i="54"/>
  <c r="J45" i="54"/>
  <c r="I45" i="54"/>
  <c r="H45" i="54"/>
  <c r="G45" i="54"/>
  <c r="F45" i="54"/>
  <c r="AH45" i="54" s="1"/>
  <c r="E45" i="54"/>
  <c r="D45" i="54"/>
  <c r="C45" i="54"/>
  <c r="AL44" i="54"/>
  <c r="AK44" i="54"/>
  <c r="AH44" i="54"/>
  <c r="A44" i="54"/>
  <c r="AK43" i="54"/>
  <c r="AH43" i="54"/>
  <c r="AL43" i="54" s="1"/>
  <c r="A43" i="54"/>
  <c r="AL42" i="54"/>
  <c r="AK42" i="54"/>
  <c r="AH42" i="54"/>
  <c r="A42" i="54"/>
  <c r="AK41" i="54"/>
  <c r="AH41" i="54"/>
  <c r="AL41" i="54" s="1"/>
  <c r="A41" i="54"/>
  <c r="AL40" i="54"/>
  <c r="AK40" i="54"/>
  <c r="AH40" i="54"/>
  <c r="A40" i="54"/>
  <c r="AK39" i="54"/>
  <c r="AH39" i="54"/>
  <c r="AL39" i="54" s="1"/>
  <c r="A39" i="54"/>
  <c r="AL38" i="54"/>
  <c r="AK38" i="54"/>
  <c r="AH38" i="54"/>
  <c r="A38" i="54"/>
  <c r="A37" i="54"/>
  <c r="A45" i="54" s="1"/>
  <c r="AG35" i="54"/>
  <c r="AF35" i="54"/>
  <c r="AE35" i="54"/>
  <c r="AD35" i="54"/>
  <c r="AC35" i="54"/>
  <c r="AB35" i="54"/>
  <c r="AA35" i="54"/>
  <c r="Z35" i="54"/>
  <c r="Y35" i="54"/>
  <c r="X35" i="54"/>
  <c r="W35" i="54"/>
  <c r="V35" i="54"/>
  <c r="U35" i="54"/>
  <c r="T35" i="54"/>
  <c r="S35" i="54"/>
  <c r="R35" i="54"/>
  <c r="Q35" i="54"/>
  <c r="P35" i="54"/>
  <c r="O35" i="54"/>
  <c r="N35" i="54"/>
  <c r="M35" i="54"/>
  <c r="L35" i="54"/>
  <c r="K35" i="54"/>
  <c r="J35" i="54"/>
  <c r="I35" i="54"/>
  <c r="H35" i="54"/>
  <c r="G35" i="54"/>
  <c r="F35" i="54"/>
  <c r="E35" i="54"/>
  <c r="D35" i="54"/>
  <c r="AH35" i="54" s="1"/>
  <c r="C35" i="54"/>
  <c r="A35" i="54"/>
  <c r="AK34" i="54"/>
  <c r="AH34" i="54"/>
  <c r="AL34" i="54" s="1"/>
  <c r="A34" i="54"/>
  <c r="AK33" i="54"/>
  <c r="AH33" i="54"/>
  <c r="AL33" i="54" s="1"/>
  <c r="A33" i="54"/>
  <c r="AK32" i="54"/>
  <c r="AH32" i="54"/>
  <c r="AL32" i="54" s="1"/>
  <c r="A32" i="54"/>
  <c r="AK31" i="54"/>
  <c r="AH31" i="54"/>
  <c r="AL31" i="54" s="1"/>
  <c r="A31" i="54"/>
  <c r="AK30" i="54"/>
  <c r="AH30" i="54"/>
  <c r="AL30" i="54" s="1"/>
  <c r="A30" i="54"/>
  <c r="AK29" i="54"/>
  <c r="AH29" i="54"/>
  <c r="AL29" i="54" s="1"/>
  <c r="A29" i="54"/>
  <c r="AK28" i="54"/>
  <c r="AH28" i="54"/>
  <c r="AL28" i="54" s="1"/>
  <c r="A28" i="54"/>
  <c r="AK27" i="54"/>
  <c r="AH27" i="54"/>
  <c r="AL27" i="54" s="1"/>
  <c r="A27" i="54"/>
  <c r="AK26" i="54"/>
  <c r="AH26" i="54"/>
  <c r="AL26" i="54" s="1"/>
  <c r="A26" i="54"/>
  <c r="AK25" i="54"/>
  <c r="AH25" i="54"/>
  <c r="AL25" i="54" s="1"/>
  <c r="A25" i="54"/>
  <c r="AK24" i="54"/>
  <c r="AH24" i="54"/>
  <c r="AL24" i="54" s="1"/>
  <c r="A24" i="54"/>
  <c r="AK23" i="54"/>
  <c r="AH23" i="54"/>
  <c r="AL23" i="54" s="1"/>
  <c r="A23" i="54"/>
  <c r="AK22" i="54"/>
  <c r="AH22" i="54"/>
  <c r="AL22" i="54" s="1"/>
  <c r="A22" i="54"/>
  <c r="AK21" i="54"/>
  <c r="AH21" i="54"/>
  <c r="AL21" i="54" s="1"/>
  <c r="A21" i="54"/>
  <c r="AK20" i="54"/>
  <c r="AH20" i="54"/>
  <c r="AL20" i="54" s="1"/>
  <c r="A20" i="54"/>
  <c r="A19" i="54"/>
  <c r="AG16" i="54"/>
  <c r="AG58" i="54" s="1"/>
  <c r="AF16" i="54"/>
  <c r="AE16" i="54"/>
  <c r="AE58" i="54" s="1"/>
  <c r="AD16" i="54"/>
  <c r="AD58" i="54" s="1"/>
  <c r="AC16" i="54"/>
  <c r="AC58" i="54" s="1"/>
  <c r="AB16" i="54"/>
  <c r="AB58" i="54" s="1"/>
  <c r="AA16" i="54"/>
  <c r="AA58" i="54" s="1"/>
  <c r="Z16" i="54"/>
  <c r="Z58" i="54" s="1"/>
  <c r="Y16" i="54"/>
  <c r="Y58" i="54" s="1"/>
  <c r="X16" i="54"/>
  <c r="W16" i="54"/>
  <c r="W58" i="54" s="1"/>
  <c r="V16" i="54"/>
  <c r="V58" i="54" s="1"/>
  <c r="U16" i="54"/>
  <c r="U58" i="54" s="1"/>
  <c r="T16" i="54"/>
  <c r="T58" i="54" s="1"/>
  <c r="S16" i="54"/>
  <c r="S58" i="54" s="1"/>
  <c r="R16" i="54"/>
  <c r="R58" i="54" s="1"/>
  <c r="Q16" i="54"/>
  <c r="Q58" i="54" s="1"/>
  <c r="P16" i="54"/>
  <c r="O16" i="54"/>
  <c r="O58" i="54" s="1"/>
  <c r="N16" i="54"/>
  <c r="N58" i="54" s="1"/>
  <c r="M16" i="54"/>
  <c r="M58" i="54" s="1"/>
  <c r="L16" i="54"/>
  <c r="L58" i="54" s="1"/>
  <c r="K16" i="54"/>
  <c r="K58" i="54" s="1"/>
  <c r="J16" i="54"/>
  <c r="AH16" i="54" s="1"/>
  <c r="I16" i="54"/>
  <c r="I58" i="54" s="1"/>
  <c r="H16" i="54"/>
  <c r="G16" i="54"/>
  <c r="G58" i="54" s="1"/>
  <c r="F16" i="54"/>
  <c r="F58" i="54" s="1"/>
  <c r="E16" i="54"/>
  <c r="E58" i="54" s="1"/>
  <c r="D16" i="54"/>
  <c r="C16" i="54"/>
  <c r="C58" i="54" s="1"/>
  <c r="A16" i="54"/>
  <c r="AH15" i="54"/>
  <c r="AH14" i="54"/>
  <c r="AH13" i="54"/>
  <c r="AH12" i="54"/>
  <c r="B9" i="54"/>
  <c r="AB8" i="54" s="1"/>
  <c r="AB9" i="54" s="1"/>
  <c r="AE64" i="54"/>
  <c r="D6" i="54"/>
  <c r="B6" i="54"/>
  <c r="D5" i="54"/>
  <c r="B5" i="54"/>
  <c r="AE79" i="53"/>
  <c r="AC79" i="53"/>
  <c r="AB79" i="53"/>
  <c r="AA79" i="53"/>
  <c r="W79" i="53"/>
  <c r="U79" i="53"/>
  <c r="T79" i="53"/>
  <c r="S79" i="53"/>
  <c r="O79" i="53"/>
  <c r="M79" i="53"/>
  <c r="L79" i="53"/>
  <c r="K79" i="53"/>
  <c r="G79" i="53"/>
  <c r="E79" i="53"/>
  <c r="AH76" i="53"/>
  <c r="AG76" i="53"/>
  <c r="AF76" i="53"/>
  <c r="AE76" i="53"/>
  <c r="AD76" i="53"/>
  <c r="AC76" i="53"/>
  <c r="AB76" i="53"/>
  <c r="AA76" i="53"/>
  <c r="Z76" i="53"/>
  <c r="Y76" i="53"/>
  <c r="X76" i="53"/>
  <c r="W76" i="53"/>
  <c r="V76" i="53"/>
  <c r="U76" i="53"/>
  <c r="T76" i="53"/>
  <c r="S76" i="53"/>
  <c r="R76" i="53"/>
  <c r="Q76" i="53"/>
  <c r="P76" i="53"/>
  <c r="O76" i="53"/>
  <c r="N76" i="53"/>
  <c r="M76" i="53"/>
  <c r="L76" i="53"/>
  <c r="K76" i="53"/>
  <c r="J76" i="53"/>
  <c r="I76" i="53"/>
  <c r="H76" i="53"/>
  <c r="G76" i="53"/>
  <c r="F76" i="53"/>
  <c r="E76" i="53"/>
  <c r="D76" i="53"/>
  <c r="C76" i="53"/>
  <c r="AL75" i="53"/>
  <c r="AK75" i="53"/>
  <c r="AH75" i="53"/>
  <c r="A75" i="53"/>
  <c r="AL74" i="53"/>
  <c r="AK74" i="53"/>
  <c r="AH74" i="53"/>
  <c r="A74" i="53"/>
  <c r="AL73" i="53"/>
  <c r="AK73" i="53"/>
  <c r="AH73" i="53"/>
  <c r="A73" i="53"/>
  <c r="AL72" i="53"/>
  <c r="AK72" i="53"/>
  <c r="AH72" i="53"/>
  <c r="A72" i="53"/>
  <c r="AL71" i="53"/>
  <c r="AK71" i="53"/>
  <c r="AH71" i="53"/>
  <c r="A71" i="53"/>
  <c r="A70" i="53"/>
  <c r="AG64" i="53"/>
  <c r="AF64" i="53"/>
  <c r="AE64" i="53"/>
  <c r="AD64" i="53"/>
  <c r="AC64" i="53"/>
  <c r="AB64" i="53"/>
  <c r="AA64" i="53"/>
  <c r="Z64" i="53"/>
  <c r="Y64" i="53"/>
  <c r="X64" i="53"/>
  <c r="W64" i="53"/>
  <c r="V64" i="53"/>
  <c r="U64" i="53"/>
  <c r="T64" i="53"/>
  <c r="S64" i="53"/>
  <c r="R64" i="53"/>
  <c r="Q64" i="53"/>
  <c r="P64" i="53"/>
  <c r="O64" i="53"/>
  <c r="N64" i="53"/>
  <c r="M64" i="53"/>
  <c r="L64" i="53"/>
  <c r="K64" i="53"/>
  <c r="J64" i="53"/>
  <c r="I64" i="53"/>
  <c r="H64" i="53"/>
  <c r="G64" i="53"/>
  <c r="F64" i="53"/>
  <c r="E64" i="53"/>
  <c r="D64" i="53"/>
  <c r="C64" i="53"/>
  <c r="AG63" i="53"/>
  <c r="AF63" i="53"/>
  <c r="AE63" i="53"/>
  <c r="AD63" i="53"/>
  <c r="AC63" i="53"/>
  <c r="AB63" i="53"/>
  <c r="AA63" i="53"/>
  <c r="Z63" i="53"/>
  <c r="Y63" i="53"/>
  <c r="X63" i="53"/>
  <c r="W63" i="53"/>
  <c r="V63" i="53"/>
  <c r="U63" i="53"/>
  <c r="T63" i="53"/>
  <c r="S63" i="53"/>
  <c r="R63" i="53"/>
  <c r="Q63" i="53"/>
  <c r="P63" i="53"/>
  <c r="O63" i="53"/>
  <c r="N63" i="53"/>
  <c r="M63" i="53"/>
  <c r="L63" i="53"/>
  <c r="K63" i="53"/>
  <c r="J63" i="53"/>
  <c r="I63" i="53"/>
  <c r="H63" i="53"/>
  <c r="G63" i="53"/>
  <c r="F63" i="53"/>
  <c r="E63" i="53"/>
  <c r="D63" i="53"/>
  <c r="C63" i="53"/>
  <c r="AG62" i="53"/>
  <c r="AF62" i="53"/>
  <c r="AE62" i="53"/>
  <c r="AD62" i="53"/>
  <c r="AC62" i="53"/>
  <c r="AB62" i="53"/>
  <c r="AA62" i="53"/>
  <c r="Z62" i="53"/>
  <c r="Y62" i="53"/>
  <c r="X62" i="53"/>
  <c r="W62" i="53"/>
  <c r="V62" i="53"/>
  <c r="U62" i="53"/>
  <c r="T62" i="53"/>
  <c r="S62" i="53"/>
  <c r="R62" i="53"/>
  <c r="Q62" i="53"/>
  <c r="P62" i="53"/>
  <c r="O62" i="53"/>
  <c r="N62" i="53"/>
  <c r="M62" i="53"/>
  <c r="L62" i="53"/>
  <c r="K62" i="53"/>
  <c r="J62" i="53"/>
  <c r="I62" i="53"/>
  <c r="H62" i="53"/>
  <c r="G62" i="53"/>
  <c r="F62" i="53"/>
  <c r="E62" i="53"/>
  <c r="D62" i="53"/>
  <c r="C62" i="53"/>
  <c r="AG61" i="53"/>
  <c r="AF61" i="53"/>
  <c r="AE61" i="53"/>
  <c r="AD61" i="53"/>
  <c r="AC61" i="53"/>
  <c r="AB61" i="53"/>
  <c r="AA61" i="53"/>
  <c r="Z61" i="53"/>
  <c r="Y61" i="53"/>
  <c r="X61" i="53"/>
  <c r="W61" i="53"/>
  <c r="V61" i="53"/>
  <c r="U61" i="53"/>
  <c r="T61" i="53"/>
  <c r="S61" i="53"/>
  <c r="R61" i="53"/>
  <c r="Q61" i="53"/>
  <c r="P61" i="53"/>
  <c r="O61" i="53"/>
  <c r="N61" i="53"/>
  <c r="M61" i="53"/>
  <c r="L61" i="53"/>
  <c r="K61" i="53"/>
  <c r="J61" i="53"/>
  <c r="I61" i="53"/>
  <c r="H61" i="53"/>
  <c r="G61" i="53"/>
  <c r="F61" i="53"/>
  <c r="E61" i="53"/>
  <c r="D61" i="53"/>
  <c r="C61" i="53"/>
  <c r="AG58" i="53"/>
  <c r="AG79" i="53" s="1"/>
  <c r="AF58" i="53"/>
  <c r="AF79" i="53" s="1"/>
  <c r="AE58" i="53"/>
  <c r="AD58" i="53"/>
  <c r="AC58" i="53"/>
  <c r="AB58" i="53"/>
  <c r="AA58" i="53"/>
  <c r="Z58" i="53"/>
  <c r="Z79" i="53" s="1"/>
  <c r="Y58" i="53"/>
  <c r="Y79" i="53" s="1"/>
  <c r="X58" i="53"/>
  <c r="X79" i="53" s="1"/>
  <c r="W58" i="53"/>
  <c r="V58" i="53"/>
  <c r="U58" i="53"/>
  <c r="T58" i="53"/>
  <c r="S58" i="53"/>
  <c r="R58" i="53"/>
  <c r="R79" i="53" s="1"/>
  <c r="Q58" i="53"/>
  <c r="P58" i="53"/>
  <c r="P79" i="53" s="1"/>
  <c r="O58" i="53"/>
  <c r="N58" i="53"/>
  <c r="M58" i="53"/>
  <c r="L58" i="53"/>
  <c r="K58" i="53"/>
  <c r="J58" i="53"/>
  <c r="J79" i="53" s="1"/>
  <c r="I58" i="53"/>
  <c r="I79" i="53" s="1"/>
  <c r="H58" i="53"/>
  <c r="H79" i="53" s="1"/>
  <c r="G58" i="53"/>
  <c r="F58" i="53"/>
  <c r="E58" i="53"/>
  <c r="AH55" i="53"/>
  <c r="AG55" i="53"/>
  <c r="AF55" i="53"/>
  <c r="AE55" i="53"/>
  <c r="AD55" i="53"/>
  <c r="AC55" i="53"/>
  <c r="AB55" i="53"/>
  <c r="AA55" i="53"/>
  <c r="Z55" i="53"/>
  <c r="Y55" i="53"/>
  <c r="X55" i="53"/>
  <c r="W55" i="53"/>
  <c r="V55" i="53"/>
  <c r="U55" i="53"/>
  <c r="T55" i="53"/>
  <c r="S55" i="53"/>
  <c r="R55" i="53"/>
  <c r="Q55" i="53"/>
  <c r="P55" i="53"/>
  <c r="O55" i="53"/>
  <c r="N55" i="53"/>
  <c r="M55" i="53"/>
  <c r="L55" i="53"/>
  <c r="K55" i="53"/>
  <c r="J55" i="53"/>
  <c r="I55" i="53"/>
  <c r="H55" i="53"/>
  <c r="G55" i="53"/>
  <c r="F55" i="53"/>
  <c r="E55" i="53"/>
  <c r="D55" i="53"/>
  <c r="C55" i="53"/>
  <c r="AL54" i="53"/>
  <c r="AK54" i="53"/>
  <c r="AH54" i="53"/>
  <c r="A54" i="53"/>
  <c r="AL53" i="53"/>
  <c r="AK53" i="53"/>
  <c r="AH53" i="53"/>
  <c r="A53" i="53"/>
  <c r="AL52" i="53"/>
  <c r="AK52" i="53"/>
  <c r="AH52" i="53"/>
  <c r="A52" i="53"/>
  <c r="AL51" i="53"/>
  <c r="AK51" i="53"/>
  <c r="AH51" i="53"/>
  <c r="A51" i="53"/>
  <c r="AL50" i="53"/>
  <c r="AK50" i="53"/>
  <c r="AH50" i="53"/>
  <c r="A50" i="53"/>
  <c r="AL49" i="53"/>
  <c r="AK49" i="53"/>
  <c r="AH49" i="53"/>
  <c r="A49" i="53"/>
  <c r="AL48" i="53"/>
  <c r="AK48" i="53"/>
  <c r="AH48" i="53"/>
  <c r="A48" i="53"/>
  <c r="A47" i="53"/>
  <c r="A55" i="53" s="1"/>
  <c r="AH45" i="53"/>
  <c r="AG45" i="53"/>
  <c r="AF45" i="53"/>
  <c r="AE45" i="53"/>
  <c r="AD45" i="53"/>
  <c r="AC45" i="53"/>
  <c r="AB45" i="53"/>
  <c r="AA45" i="53"/>
  <c r="Z45" i="53"/>
  <c r="Y45" i="53"/>
  <c r="X45" i="53"/>
  <c r="W45" i="53"/>
  <c r="V45" i="53"/>
  <c r="U45" i="53"/>
  <c r="T45" i="53"/>
  <c r="S45" i="53"/>
  <c r="R45" i="53"/>
  <c r="Q45" i="53"/>
  <c r="P45" i="53"/>
  <c r="O45" i="53"/>
  <c r="N45" i="53"/>
  <c r="M45" i="53"/>
  <c r="L45" i="53"/>
  <c r="K45" i="53"/>
  <c r="J45" i="53"/>
  <c r="I45" i="53"/>
  <c r="H45" i="53"/>
  <c r="G45" i="53"/>
  <c r="F45" i="53"/>
  <c r="E45" i="53"/>
  <c r="D45" i="53"/>
  <c r="C45" i="53"/>
  <c r="A45" i="53"/>
  <c r="AL44" i="53"/>
  <c r="AK44" i="53"/>
  <c r="AH44" i="53"/>
  <c r="A44" i="53"/>
  <c r="AL43" i="53"/>
  <c r="AK43" i="53"/>
  <c r="AH43" i="53"/>
  <c r="A43" i="53"/>
  <c r="AL42" i="53"/>
  <c r="AK42" i="53"/>
  <c r="AH42" i="53"/>
  <c r="A42" i="53"/>
  <c r="AL41" i="53"/>
  <c r="AK41" i="53"/>
  <c r="AH41" i="53"/>
  <c r="A41" i="53"/>
  <c r="AL40" i="53"/>
  <c r="AK40" i="53"/>
  <c r="AH40" i="53"/>
  <c r="A40" i="53"/>
  <c r="AL39" i="53"/>
  <c r="AK39" i="53"/>
  <c r="AH39" i="53"/>
  <c r="A39" i="53"/>
  <c r="AL38" i="53"/>
  <c r="AK38" i="53"/>
  <c r="AH38" i="53"/>
  <c r="A38" i="53"/>
  <c r="A37" i="53"/>
  <c r="AG35" i="53"/>
  <c r="AF35" i="53"/>
  <c r="AE35" i="53"/>
  <c r="AD35" i="53"/>
  <c r="AC35" i="53"/>
  <c r="AB35" i="53"/>
  <c r="AA35" i="53"/>
  <c r="Z35" i="53"/>
  <c r="Y35" i="53"/>
  <c r="X35" i="53"/>
  <c r="W35" i="53"/>
  <c r="V35" i="53"/>
  <c r="U35" i="53"/>
  <c r="T35" i="53"/>
  <c r="S35" i="53"/>
  <c r="R35" i="53"/>
  <c r="Q35" i="53"/>
  <c r="P35" i="53"/>
  <c r="O35" i="53"/>
  <c r="N35" i="53"/>
  <c r="M35" i="53"/>
  <c r="L35" i="53"/>
  <c r="K35" i="53"/>
  <c r="J35" i="53"/>
  <c r="I35" i="53"/>
  <c r="H35" i="53"/>
  <c r="G35" i="53"/>
  <c r="F35" i="53"/>
  <c r="E35" i="53"/>
  <c r="D35" i="53"/>
  <c r="D58" i="53" s="1"/>
  <c r="D79" i="53" s="1"/>
  <c r="C35" i="53"/>
  <c r="C58" i="53" s="1"/>
  <c r="AL34" i="53"/>
  <c r="AK34" i="53"/>
  <c r="AH34" i="53"/>
  <c r="A34" i="53"/>
  <c r="AL33" i="53"/>
  <c r="AK33" i="53"/>
  <c r="AH33" i="53"/>
  <c r="A33" i="53"/>
  <c r="AL32" i="53"/>
  <c r="AK32" i="53"/>
  <c r="AH32" i="53"/>
  <c r="A32" i="53"/>
  <c r="AL31" i="53"/>
  <c r="AK31" i="53"/>
  <c r="AH31" i="53"/>
  <c r="A31" i="53"/>
  <c r="AK30" i="53"/>
  <c r="AH30" i="53"/>
  <c r="AL30" i="53" s="1"/>
  <c r="A30" i="53"/>
  <c r="AL29" i="53"/>
  <c r="AK29" i="53"/>
  <c r="AH29" i="53"/>
  <c r="A29" i="53"/>
  <c r="AL28" i="53"/>
  <c r="AK28" i="53"/>
  <c r="AH28" i="53"/>
  <c r="A28" i="53"/>
  <c r="AL27" i="53"/>
  <c r="AK27" i="53"/>
  <c r="AH27" i="53"/>
  <c r="A27" i="53"/>
  <c r="AL26" i="53"/>
  <c r="AK26" i="53"/>
  <c r="AH26" i="53"/>
  <c r="A26" i="53"/>
  <c r="AL25" i="53"/>
  <c r="AK25" i="53"/>
  <c r="AH25" i="53"/>
  <c r="A25" i="53"/>
  <c r="AL24" i="53"/>
  <c r="AK24" i="53"/>
  <c r="AH24" i="53"/>
  <c r="A24" i="53"/>
  <c r="AL23" i="53"/>
  <c r="AK23" i="53"/>
  <c r="AH23" i="53"/>
  <c r="A23" i="53"/>
  <c r="AL22" i="53"/>
  <c r="AK22" i="53"/>
  <c r="AH22" i="53"/>
  <c r="A22" i="53"/>
  <c r="AL21" i="53"/>
  <c r="AK21" i="53"/>
  <c r="AH21" i="53"/>
  <c r="A21" i="53"/>
  <c r="AK20" i="53"/>
  <c r="AH20" i="53"/>
  <c r="AL20" i="53" s="1"/>
  <c r="A20" i="53"/>
  <c r="A19" i="53"/>
  <c r="A35" i="53" s="1"/>
  <c r="AH16" i="53"/>
  <c r="AG16" i="53"/>
  <c r="AF16" i="53"/>
  <c r="AE16" i="53"/>
  <c r="AD16" i="53"/>
  <c r="AC16" i="53"/>
  <c r="AB16" i="53"/>
  <c r="AA16" i="53"/>
  <c r="Z16" i="53"/>
  <c r="Y16" i="53"/>
  <c r="X16" i="53"/>
  <c r="W16" i="53"/>
  <c r="V16" i="53"/>
  <c r="U16" i="53"/>
  <c r="T16" i="53"/>
  <c r="S16" i="53"/>
  <c r="R16" i="53"/>
  <c r="Q16" i="53"/>
  <c r="P16" i="53"/>
  <c r="O16" i="53"/>
  <c r="N16" i="53"/>
  <c r="M16" i="53"/>
  <c r="L16" i="53"/>
  <c r="K16" i="53"/>
  <c r="J16" i="53"/>
  <c r="I16" i="53"/>
  <c r="H16" i="53"/>
  <c r="G16" i="53"/>
  <c r="F16" i="53"/>
  <c r="E16" i="53"/>
  <c r="D16" i="53"/>
  <c r="C16" i="53"/>
  <c r="A16" i="53"/>
  <c r="AH15" i="53"/>
  <c r="AH14" i="53"/>
  <c r="AH13" i="53"/>
  <c r="AH12" i="53"/>
  <c r="B9" i="53"/>
  <c r="AD8" i="53" s="1"/>
  <c r="AD9" i="53" s="1"/>
  <c r="AD10" i="53" s="1"/>
  <c r="D6" i="53"/>
  <c r="B6" i="53"/>
  <c r="D5" i="53"/>
  <c r="B5" i="53"/>
  <c r="AG76" i="52"/>
  <c r="AF76" i="52"/>
  <c r="AE76" i="52"/>
  <c r="AD76" i="52"/>
  <c r="AC76" i="52"/>
  <c r="AB76" i="52"/>
  <c r="AA76" i="52"/>
  <c r="Z76" i="52"/>
  <c r="Y76" i="52"/>
  <c r="X76" i="52"/>
  <c r="W76" i="52"/>
  <c r="V76" i="52"/>
  <c r="U76" i="52"/>
  <c r="T76" i="52"/>
  <c r="S76" i="52"/>
  <c r="R76" i="52"/>
  <c r="Q76" i="52"/>
  <c r="P76" i="52"/>
  <c r="O76" i="52"/>
  <c r="N76" i="52"/>
  <c r="M76" i="52"/>
  <c r="L76" i="52"/>
  <c r="K76" i="52"/>
  <c r="J76" i="52"/>
  <c r="I76" i="52"/>
  <c r="H76" i="52"/>
  <c r="G76" i="52"/>
  <c r="F76" i="52"/>
  <c r="E76" i="52"/>
  <c r="D76" i="52"/>
  <c r="C76" i="52"/>
  <c r="AK75" i="52"/>
  <c r="AH75" i="52"/>
  <c r="AL75" i="52" s="1"/>
  <c r="A75" i="52"/>
  <c r="AK74" i="52"/>
  <c r="AH74" i="52"/>
  <c r="AL74" i="52" s="1"/>
  <c r="A74" i="52"/>
  <c r="AK73" i="52"/>
  <c r="AH73" i="52"/>
  <c r="AL73" i="52" s="1"/>
  <c r="A73" i="52"/>
  <c r="AK72" i="52"/>
  <c r="AH72" i="52"/>
  <c r="AL72" i="52" s="1"/>
  <c r="A72" i="52"/>
  <c r="AK71" i="52"/>
  <c r="AH71" i="52"/>
  <c r="AL71" i="52" s="1"/>
  <c r="A71" i="52"/>
  <c r="A70" i="52"/>
  <c r="AG64" i="52"/>
  <c r="AF64" i="52"/>
  <c r="AD64" i="52"/>
  <c r="AB64" i="52"/>
  <c r="Z64" i="52"/>
  <c r="Y64" i="52"/>
  <c r="X64" i="52"/>
  <c r="V64" i="52"/>
  <c r="T64" i="52"/>
  <c r="R64" i="52"/>
  <c r="Q64" i="52"/>
  <c r="P64" i="52"/>
  <c r="N64" i="52"/>
  <c r="L64" i="52"/>
  <c r="J64" i="52"/>
  <c r="I64" i="52"/>
  <c r="H64" i="52"/>
  <c r="F64" i="52"/>
  <c r="D64" i="52"/>
  <c r="AG63" i="52"/>
  <c r="AF63" i="52"/>
  <c r="AD63" i="52"/>
  <c r="AB63" i="52"/>
  <c r="Z63" i="52"/>
  <c r="Y63" i="52"/>
  <c r="X63" i="52"/>
  <c r="V63" i="52"/>
  <c r="T63" i="52"/>
  <c r="R63" i="52"/>
  <c r="Q63" i="52"/>
  <c r="P63" i="52"/>
  <c r="N63" i="52"/>
  <c r="L63" i="52"/>
  <c r="J63" i="52"/>
  <c r="I63" i="52"/>
  <c r="H63" i="52"/>
  <c r="F63" i="52"/>
  <c r="D63" i="52"/>
  <c r="AG62" i="52"/>
  <c r="AF62" i="52"/>
  <c r="AD62" i="52"/>
  <c r="AB62" i="52"/>
  <c r="Z62" i="52"/>
  <c r="Y62" i="52"/>
  <c r="X62" i="52"/>
  <c r="V62" i="52"/>
  <c r="T62" i="52"/>
  <c r="R62" i="52"/>
  <c r="Q62" i="52"/>
  <c r="P62" i="52"/>
  <c r="N62" i="52"/>
  <c r="L62" i="52"/>
  <c r="J62" i="52"/>
  <c r="I62" i="52"/>
  <c r="H62" i="52"/>
  <c r="F62" i="52"/>
  <c r="D62" i="52"/>
  <c r="AG61" i="52"/>
  <c r="AF61" i="52"/>
  <c r="AD61" i="52"/>
  <c r="AB61" i="52"/>
  <c r="Z61" i="52"/>
  <c r="Y61" i="52"/>
  <c r="X61" i="52"/>
  <c r="V61" i="52"/>
  <c r="T61" i="52"/>
  <c r="R61" i="52"/>
  <c r="Q61" i="52"/>
  <c r="P61" i="52"/>
  <c r="N61" i="52"/>
  <c r="L61" i="52"/>
  <c r="J61" i="52"/>
  <c r="I61" i="52"/>
  <c r="H61" i="52"/>
  <c r="F61" i="52"/>
  <c r="D61" i="52"/>
  <c r="Y58" i="52"/>
  <c r="Y79" i="52" s="1"/>
  <c r="Q58" i="52"/>
  <c r="Q79" i="52" s="1"/>
  <c r="AG55" i="52"/>
  <c r="AG58" i="52" s="1"/>
  <c r="AF55" i="52"/>
  <c r="AE55" i="52"/>
  <c r="AD55" i="52"/>
  <c r="AC55" i="52"/>
  <c r="AB55" i="52"/>
  <c r="AA55" i="52"/>
  <c r="Z55" i="52"/>
  <c r="Y55" i="52"/>
  <c r="X55" i="52"/>
  <c r="W55" i="52"/>
  <c r="V55" i="52"/>
  <c r="U55" i="52"/>
  <c r="T55" i="52"/>
  <c r="S55" i="52"/>
  <c r="R55" i="52"/>
  <c r="Q55" i="52"/>
  <c r="P55" i="52"/>
  <c r="O55" i="52"/>
  <c r="N55" i="52"/>
  <c r="M55" i="52"/>
  <c r="L55" i="52"/>
  <c r="K55" i="52"/>
  <c r="J55" i="52"/>
  <c r="I55" i="52"/>
  <c r="I58" i="52" s="1"/>
  <c r="H55" i="52"/>
  <c r="G55" i="52"/>
  <c r="F55" i="52"/>
  <c r="E55" i="52"/>
  <c r="D55" i="52"/>
  <c r="AH55" i="52" s="1"/>
  <c r="C55" i="52"/>
  <c r="A55" i="52"/>
  <c r="AL54" i="52"/>
  <c r="AK54" i="52"/>
  <c r="AH54" i="52"/>
  <c r="A54" i="52"/>
  <c r="AK53" i="52"/>
  <c r="AH53" i="52"/>
  <c r="AL53" i="52" s="1"/>
  <c r="A53" i="52"/>
  <c r="AL52" i="52"/>
  <c r="AK52" i="52"/>
  <c r="AH52" i="52"/>
  <c r="A52" i="52"/>
  <c r="AK51" i="52"/>
  <c r="AH51" i="52"/>
  <c r="AL51" i="52" s="1"/>
  <c r="A51" i="52"/>
  <c r="AL50" i="52"/>
  <c r="AK50" i="52"/>
  <c r="AH50" i="52"/>
  <c r="A50" i="52"/>
  <c r="AK49" i="52"/>
  <c r="AH49" i="52"/>
  <c r="AL49" i="52" s="1"/>
  <c r="A49" i="52"/>
  <c r="AL48" i="52"/>
  <c r="AK48" i="52"/>
  <c r="AH48" i="52"/>
  <c r="A48" i="52"/>
  <c r="A47" i="52"/>
  <c r="AG45" i="52"/>
  <c r="AF45" i="52"/>
  <c r="AE45" i="52"/>
  <c r="AD45" i="52"/>
  <c r="AC45" i="52"/>
  <c r="AB45" i="52"/>
  <c r="AA45" i="52"/>
  <c r="Z45" i="52"/>
  <c r="Y45" i="52"/>
  <c r="X45" i="52"/>
  <c r="W45" i="52"/>
  <c r="V45" i="52"/>
  <c r="U45" i="52"/>
  <c r="T45" i="52"/>
  <c r="S45" i="52"/>
  <c r="R45" i="52"/>
  <c r="Q45" i="52"/>
  <c r="P45" i="52"/>
  <c r="O45" i="52"/>
  <c r="N45" i="52"/>
  <c r="M45" i="52"/>
  <c r="L45" i="52"/>
  <c r="K45" i="52"/>
  <c r="J45" i="52"/>
  <c r="I45" i="52"/>
  <c r="H45" i="52"/>
  <c r="G45" i="52"/>
  <c r="F45" i="52"/>
  <c r="AH45" i="52" s="1"/>
  <c r="E45" i="52"/>
  <c r="D45" i="52"/>
  <c r="C45" i="52"/>
  <c r="AK44" i="52"/>
  <c r="AH44" i="52"/>
  <c r="AL44" i="52" s="1"/>
  <c r="A44" i="52"/>
  <c r="AK43" i="52"/>
  <c r="AH43" i="52"/>
  <c r="AL43" i="52" s="1"/>
  <c r="A43" i="52"/>
  <c r="AK42" i="52"/>
  <c r="AH42" i="52"/>
  <c r="AL42" i="52" s="1"/>
  <c r="A42" i="52"/>
  <c r="AK41" i="52"/>
  <c r="AH41" i="52"/>
  <c r="AL41" i="52" s="1"/>
  <c r="A41" i="52"/>
  <c r="AK40" i="52"/>
  <c r="AH40" i="52"/>
  <c r="AL40" i="52" s="1"/>
  <c r="A40" i="52"/>
  <c r="AK39" i="52"/>
  <c r="AH39" i="52"/>
  <c r="AL39" i="52" s="1"/>
  <c r="A39" i="52"/>
  <c r="AK38" i="52"/>
  <c r="AH38" i="52"/>
  <c r="AL38" i="52" s="1"/>
  <c r="A38" i="52"/>
  <c r="A37" i="52"/>
  <c r="A45" i="52" s="1"/>
  <c r="AG35" i="52"/>
  <c r="AF35" i="52"/>
  <c r="AE35" i="52"/>
  <c r="AD35" i="52"/>
  <c r="AC35" i="52"/>
  <c r="AB35" i="52"/>
  <c r="AA35" i="52"/>
  <c r="Z35" i="52"/>
  <c r="Y35" i="52"/>
  <c r="X35" i="52"/>
  <c r="W35" i="52"/>
  <c r="V35" i="52"/>
  <c r="U35" i="52"/>
  <c r="T35" i="52"/>
  <c r="S35" i="52"/>
  <c r="R35" i="52"/>
  <c r="Q35" i="52"/>
  <c r="P35" i="52"/>
  <c r="O35" i="52"/>
  <c r="N35" i="52"/>
  <c r="M35" i="52"/>
  <c r="L35" i="52"/>
  <c r="K35" i="52"/>
  <c r="J35" i="52"/>
  <c r="I35" i="52"/>
  <c r="H35" i="52"/>
  <c r="G35" i="52"/>
  <c r="F35" i="52"/>
  <c r="E35" i="52"/>
  <c r="D35" i="52"/>
  <c r="AH35" i="52" s="1"/>
  <c r="C35" i="52"/>
  <c r="AK34" i="52"/>
  <c r="AH34" i="52"/>
  <c r="AL34" i="52" s="1"/>
  <c r="A34" i="52"/>
  <c r="AL33" i="52"/>
  <c r="AK33" i="52"/>
  <c r="AH33" i="52"/>
  <c r="A33" i="52"/>
  <c r="AK32" i="52"/>
  <c r="AH32" i="52"/>
  <c r="AL32" i="52" s="1"/>
  <c r="A32" i="52"/>
  <c r="AL31" i="52"/>
  <c r="AK31" i="52"/>
  <c r="AH31" i="52"/>
  <c r="A31" i="52"/>
  <c r="AK30" i="52"/>
  <c r="AH30" i="52"/>
  <c r="AL30" i="52" s="1"/>
  <c r="A30" i="52"/>
  <c r="AK29" i="52"/>
  <c r="AH29" i="52"/>
  <c r="AL29" i="52" s="1"/>
  <c r="A29" i="52"/>
  <c r="AK28" i="52"/>
  <c r="AH28" i="52"/>
  <c r="AL28" i="52" s="1"/>
  <c r="A28" i="52"/>
  <c r="AL27" i="52"/>
  <c r="AK27" i="52"/>
  <c r="AH27" i="52"/>
  <c r="A27" i="52"/>
  <c r="AK26" i="52"/>
  <c r="AH26" i="52"/>
  <c r="AL26" i="52" s="1"/>
  <c r="A26" i="52"/>
  <c r="AL25" i="52"/>
  <c r="AK25" i="52"/>
  <c r="AH25" i="52"/>
  <c r="A25" i="52"/>
  <c r="AK24" i="52"/>
  <c r="AH24" i="52"/>
  <c r="AL24" i="52" s="1"/>
  <c r="A24" i="52"/>
  <c r="AL23" i="52"/>
  <c r="AK23" i="52"/>
  <c r="AH23" i="52"/>
  <c r="A23" i="52"/>
  <c r="AK22" i="52"/>
  <c r="AH22" i="52"/>
  <c r="AL22" i="52" s="1"/>
  <c r="A22" i="52"/>
  <c r="AL21" i="52"/>
  <c r="AK21" i="52"/>
  <c r="AH21" i="52"/>
  <c r="A21" i="52"/>
  <c r="AK20" i="52"/>
  <c r="AH20" i="52"/>
  <c r="AL20" i="52" s="1"/>
  <c r="A20" i="52"/>
  <c r="A19" i="52"/>
  <c r="A35" i="52" s="1"/>
  <c r="AG16" i="52"/>
  <c r="AF16" i="52"/>
  <c r="AF58" i="52" s="1"/>
  <c r="AE16" i="52"/>
  <c r="AE58" i="52" s="1"/>
  <c r="AD16" i="52"/>
  <c r="AD58" i="52" s="1"/>
  <c r="AC16" i="52"/>
  <c r="AC58" i="52" s="1"/>
  <c r="AB16" i="52"/>
  <c r="AB58" i="52" s="1"/>
  <c r="AA16" i="52"/>
  <c r="AA58" i="52" s="1"/>
  <c r="Z16" i="52"/>
  <c r="Z58" i="52" s="1"/>
  <c r="Y16" i="52"/>
  <c r="X16" i="52"/>
  <c r="X58" i="52" s="1"/>
  <c r="W16" i="52"/>
  <c r="W58" i="52" s="1"/>
  <c r="V16" i="52"/>
  <c r="V58" i="52" s="1"/>
  <c r="U16" i="52"/>
  <c r="U58" i="52" s="1"/>
  <c r="T16" i="52"/>
  <c r="T58" i="52" s="1"/>
  <c r="S16" i="52"/>
  <c r="S58" i="52" s="1"/>
  <c r="R16" i="52"/>
  <c r="R58" i="52" s="1"/>
  <c r="Q16" i="52"/>
  <c r="P16" i="52"/>
  <c r="P58" i="52" s="1"/>
  <c r="O16" i="52"/>
  <c r="O58" i="52" s="1"/>
  <c r="N16" i="52"/>
  <c r="N58" i="52" s="1"/>
  <c r="M16" i="52"/>
  <c r="M58" i="52" s="1"/>
  <c r="L16" i="52"/>
  <c r="L58" i="52" s="1"/>
  <c r="K16" i="52"/>
  <c r="K58" i="52" s="1"/>
  <c r="J16" i="52"/>
  <c r="J58" i="52" s="1"/>
  <c r="I16" i="52"/>
  <c r="H16" i="52"/>
  <c r="H58" i="52" s="1"/>
  <c r="G16" i="52"/>
  <c r="G58" i="52" s="1"/>
  <c r="F16" i="52"/>
  <c r="F58" i="52" s="1"/>
  <c r="E16" i="52"/>
  <c r="E58" i="52" s="1"/>
  <c r="D16" i="52"/>
  <c r="D58" i="52" s="1"/>
  <c r="C16" i="52"/>
  <c r="A16" i="52"/>
  <c r="AH15" i="52"/>
  <c r="AH14" i="52"/>
  <c r="AH13" i="52"/>
  <c r="AH12" i="52"/>
  <c r="B9" i="52"/>
  <c r="AB8" i="52" s="1"/>
  <c r="AB9" i="52" s="1"/>
  <c r="AE64" i="52"/>
  <c r="D6" i="52"/>
  <c r="B6" i="52"/>
  <c r="D5" i="52"/>
  <c r="B5" i="52"/>
  <c r="AB79" i="51"/>
  <c r="Y79" i="51"/>
  <c r="AG76" i="51"/>
  <c r="AF76" i="51"/>
  <c r="AE76" i="51"/>
  <c r="AD76" i="51"/>
  <c r="AC76" i="51"/>
  <c r="AB76" i="51"/>
  <c r="AA76" i="51"/>
  <c r="Z76" i="51"/>
  <c r="Y76" i="51"/>
  <c r="X76" i="51"/>
  <c r="W76" i="51"/>
  <c r="V76" i="51"/>
  <c r="U76" i="51"/>
  <c r="T76" i="51"/>
  <c r="S76" i="51"/>
  <c r="R76" i="51"/>
  <c r="Q76" i="51"/>
  <c r="P76" i="51"/>
  <c r="O76" i="51"/>
  <c r="N76" i="51"/>
  <c r="M76" i="51"/>
  <c r="L76" i="51"/>
  <c r="K76" i="51"/>
  <c r="J76" i="51"/>
  <c r="I76" i="51"/>
  <c r="H76" i="51"/>
  <c r="G76" i="51"/>
  <c r="F76" i="51"/>
  <c r="E76" i="51"/>
  <c r="D76" i="51"/>
  <c r="C76" i="51"/>
  <c r="AL75" i="51"/>
  <c r="AK75" i="51"/>
  <c r="AH75" i="51"/>
  <c r="A75" i="51"/>
  <c r="AK74" i="51"/>
  <c r="AH74" i="51"/>
  <c r="AL74" i="51" s="1"/>
  <c r="A74" i="51"/>
  <c r="AL73" i="51"/>
  <c r="AK73" i="51"/>
  <c r="AH73" i="51"/>
  <c r="A73" i="51"/>
  <c r="AK72" i="51"/>
  <c r="AH72" i="51"/>
  <c r="AL72" i="51" s="1"/>
  <c r="A72" i="51"/>
  <c r="AL71" i="51"/>
  <c r="AK71" i="51"/>
  <c r="AH71" i="51"/>
  <c r="A71" i="51"/>
  <c r="A70" i="51"/>
  <c r="AG64" i="51"/>
  <c r="AF64" i="51"/>
  <c r="AD64" i="51"/>
  <c r="AB64" i="51"/>
  <c r="Z64" i="51"/>
  <c r="Y64" i="51"/>
  <c r="X64" i="51"/>
  <c r="V64" i="51"/>
  <c r="T64" i="51"/>
  <c r="R64" i="51"/>
  <c r="Q64" i="51"/>
  <c r="P64" i="51"/>
  <c r="N64" i="51"/>
  <c r="L64" i="51"/>
  <c r="J64" i="51"/>
  <c r="I64" i="51"/>
  <c r="H64" i="51"/>
  <c r="F64" i="51"/>
  <c r="D64" i="51"/>
  <c r="AG63" i="51"/>
  <c r="AF63" i="51"/>
  <c r="AD63" i="51"/>
  <c r="AB63" i="51"/>
  <c r="Z63" i="51"/>
  <c r="Y63" i="51"/>
  <c r="X63" i="51"/>
  <c r="V63" i="51"/>
  <c r="T63" i="51"/>
  <c r="R63" i="51"/>
  <c r="Q63" i="51"/>
  <c r="P63" i="51"/>
  <c r="N63" i="51"/>
  <c r="L63" i="51"/>
  <c r="J63" i="51"/>
  <c r="I63" i="51"/>
  <c r="H63" i="51"/>
  <c r="F63" i="51"/>
  <c r="D63" i="51"/>
  <c r="AG62" i="51"/>
  <c r="AF62" i="51"/>
  <c r="AD62" i="51"/>
  <c r="AB62" i="51"/>
  <c r="Z62" i="51"/>
  <c r="Y62" i="51"/>
  <c r="X62" i="51"/>
  <c r="V62" i="51"/>
  <c r="T62" i="51"/>
  <c r="R62" i="51"/>
  <c r="Q62" i="51"/>
  <c r="P62" i="51"/>
  <c r="N62" i="51"/>
  <c r="L62" i="51"/>
  <c r="J62" i="51"/>
  <c r="I62" i="51"/>
  <c r="H62" i="51"/>
  <c r="F62" i="51"/>
  <c r="D62" i="51"/>
  <c r="AG61" i="51"/>
  <c r="AF61" i="51"/>
  <c r="AD61" i="51"/>
  <c r="AB61" i="51"/>
  <c r="Z61" i="51"/>
  <c r="Y61" i="51"/>
  <c r="X61" i="51"/>
  <c r="V61" i="51"/>
  <c r="T61" i="51"/>
  <c r="R61" i="51"/>
  <c r="Q61" i="51"/>
  <c r="P61" i="51"/>
  <c r="N61" i="51"/>
  <c r="L61" i="51"/>
  <c r="J61" i="51"/>
  <c r="I61" i="51"/>
  <c r="H61" i="51"/>
  <c r="F61" i="51"/>
  <c r="D61" i="51"/>
  <c r="Y58" i="51"/>
  <c r="Q58" i="51"/>
  <c r="Q79" i="51" s="1"/>
  <c r="I58" i="51"/>
  <c r="I79" i="51" s="1"/>
  <c r="AG55" i="51"/>
  <c r="AG58" i="51" s="1"/>
  <c r="AF55" i="51"/>
  <c r="AE55" i="51"/>
  <c r="AD55" i="51"/>
  <c r="AD58" i="51" s="1"/>
  <c r="AC55" i="51"/>
  <c r="AB55" i="51"/>
  <c r="AA55" i="51"/>
  <c r="Z55" i="51"/>
  <c r="Y55" i="51"/>
  <c r="X55" i="51"/>
  <c r="W55" i="51"/>
  <c r="V55" i="51"/>
  <c r="V58" i="51" s="1"/>
  <c r="U55" i="51"/>
  <c r="T55" i="51"/>
  <c r="S55" i="51"/>
  <c r="R55" i="51"/>
  <c r="Q55" i="51"/>
  <c r="P55" i="51"/>
  <c r="O55" i="51"/>
  <c r="N55" i="51"/>
  <c r="N58" i="51" s="1"/>
  <c r="M55" i="51"/>
  <c r="L55" i="51"/>
  <c r="K55" i="51"/>
  <c r="J55" i="51"/>
  <c r="I55" i="51"/>
  <c r="H55" i="51"/>
  <c r="G55" i="51"/>
  <c r="F55" i="51"/>
  <c r="F58" i="51" s="1"/>
  <c r="E55" i="51"/>
  <c r="D55" i="51"/>
  <c r="C55" i="51"/>
  <c r="AL54" i="51"/>
  <c r="AK54" i="51"/>
  <c r="AH54" i="51"/>
  <c r="A54" i="51"/>
  <c r="AK53" i="51"/>
  <c r="AH53" i="51"/>
  <c r="AL53" i="51" s="1"/>
  <c r="A53" i="51"/>
  <c r="AL52" i="51"/>
  <c r="AK52" i="51"/>
  <c r="AH52" i="51"/>
  <c r="A52" i="51"/>
  <c r="AK51" i="51"/>
  <c r="AH51" i="51"/>
  <c r="AL51" i="51" s="1"/>
  <c r="A51" i="51"/>
  <c r="AL50" i="51"/>
  <c r="AK50" i="51"/>
  <c r="AH50" i="51"/>
  <c r="A50" i="51"/>
  <c r="AK49" i="51"/>
  <c r="AH49" i="51"/>
  <c r="AL49" i="51" s="1"/>
  <c r="A49" i="51"/>
  <c r="AL48" i="51"/>
  <c r="AK48" i="51"/>
  <c r="AH48" i="51"/>
  <c r="A48" i="51"/>
  <c r="A47" i="51"/>
  <c r="A55" i="51" s="1"/>
  <c r="AG45" i="51"/>
  <c r="AF45" i="51"/>
  <c r="AE45" i="51"/>
  <c r="AD45" i="51"/>
  <c r="AC45" i="51"/>
  <c r="AB45" i="51"/>
  <c r="AB58" i="51" s="1"/>
  <c r="AA45" i="51"/>
  <c r="Z45" i="51"/>
  <c r="Y45" i="51"/>
  <c r="X45" i="51"/>
  <c r="W45" i="51"/>
  <c r="V45" i="51"/>
  <c r="U45" i="51"/>
  <c r="T45" i="51"/>
  <c r="T58" i="51" s="1"/>
  <c r="S45" i="51"/>
  <c r="R45" i="51"/>
  <c r="Q45" i="51"/>
  <c r="P45" i="51"/>
  <c r="O45" i="51"/>
  <c r="N45" i="51"/>
  <c r="M45" i="51"/>
  <c r="L45" i="51"/>
  <c r="L58" i="51" s="1"/>
  <c r="K45" i="51"/>
  <c r="J45" i="51"/>
  <c r="I45" i="51"/>
  <c r="H45" i="51"/>
  <c r="G45" i="51"/>
  <c r="F45" i="51"/>
  <c r="E45" i="51"/>
  <c r="D45" i="51"/>
  <c r="C45" i="51"/>
  <c r="A45" i="51"/>
  <c r="AK44" i="51"/>
  <c r="AH44" i="51"/>
  <c r="AL44" i="51" s="1"/>
  <c r="A44" i="51"/>
  <c r="AL43" i="51"/>
  <c r="AK43" i="51"/>
  <c r="AH43" i="51"/>
  <c r="A43" i="51"/>
  <c r="AK42" i="51"/>
  <c r="AH42" i="51"/>
  <c r="AL42" i="51" s="1"/>
  <c r="A42" i="51"/>
  <c r="AL41" i="51"/>
  <c r="AK41" i="51"/>
  <c r="AH41" i="51"/>
  <c r="A41" i="51"/>
  <c r="AK40" i="51"/>
  <c r="AH40" i="51"/>
  <c r="AL40" i="51" s="1"/>
  <c r="A40" i="51"/>
  <c r="AL39" i="51"/>
  <c r="AK39" i="51"/>
  <c r="AH39" i="51"/>
  <c r="A39" i="51"/>
  <c r="AK38" i="51"/>
  <c r="AH38" i="51"/>
  <c r="AL38" i="51" s="1"/>
  <c r="A38" i="51"/>
  <c r="A37" i="51"/>
  <c r="AG35" i="51"/>
  <c r="AF35" i="51"/>
  <c r="AE35" i="51"/>
  <c r="AD35" i="51"/>
  <c r="AC35" i="51"/>
  <c r="AB35" i="51"/>
  <c r="AA35" i="51"/>
  <c r="Z35" i="51"/>
  <c r="Y35" i="51"/>
  <c r="X35" i="51"/>
  <c r="W35" i="51"/>
  <c r="V35" i="51"/>
  <c r="U35" i="51"/>
  <c r="T35" i="51"/>
  <c r="S35" i="51"/>
  <c r="R35" i="51"/>
  <c r="Q35" i="51"/>
  <c r="P35" i="51"/>
  <c r="O35" i="51"/>
  <c r="N35" i="51"/>
  <c r="M35" i="51"/>
  <c r="L35" i="51"/>
  <c r="K35" i="51"/>
  <c r="J35" i="51"/>
  <c r="I35" i="51"/>
  <c r="H35" i="51"/>
  <c r="G35" i="51"/>
  <c r="F35" i="51"/>
  <c r="E35" i="51"/>
  <c r="D35" i="51"/>
  <c r="C35" i="51"/>
  <c r="AK34" i="51"/>
  <c r="AH34" i="51"/>
  <c r="AL34" i="51" s="1"/>
  <c r="A34" i="51"/>
  <c r="AL33" i="51"/>
  <c r="AK33" i="51"/>
  <c r="AH33" i="51"/>
  <c r="A33" i="51"/>
  <c r="AK32" i="51"/>
  <c r="AH32" i="51"/>
  <c r="AL32" i="51" s="1"/>
  <c r="A32" i="51"/>
  <c r="AL31" i="51"/>
  <c r="AK31" i="51"/>
  <c r="AH31" i="51"/>
  <c r="A31" i="51"/>
  <c r="AK30" i="51"/>
  <c r="AH30" i="51"/>
  <c r="AL30" i="51" s="1"/>
  <c r="A30" i="51"/>
  <c r="AL29" i="51"/>
  <c r="AK29" i="51"/>
  <c r="AH29" i="51"/>
  <c r="A29" i="51"/>
  <c r="AK28" i="51"/>
  <c r="AH28" i="51"/>
  <c r="AL28" i="51" s="1"/>
  <c r="A28" i="51"/>
  <c r="AL27" i="51"/>
  <c r="AK27" i="51"/>
  <c r="AH27" i="51"/>
  <c r="A27" i="51"/>
  <c r="AK26" i="51"/>
  <c r="AH26" i="51"/>
  <c r="AL26" i="51" s="1"/>
  <c r="A26" i="51"/>
  <c r="AL25" i="51"/>
  <c r="AK25" i="51"/>
  <c r="AH25" i="51"/>
  <c r="A25" i="51"/>
  <c r="AK24" i="51"/>
  <c r="AH24" i="51"/>
  <c r="AL24" i="51" s="1"/>
  <c r="A24" i="51"/>
  <c r="AL23" i="51"/>
  <c r="AK23" i="51"/>
  <c r="AH23" i="51"/>
  <c r="A23" i="51"/>
  <c r="AK22" i="51"/>
  <c r="AH22" i="51"/>
  <c r="AL22" i="51" s="1"/>
  <c r="A22" i="51"/>
  <c r="AL21" i="51"/>
  <c r="AK21" i="51"/>
  <c r="AH21" i="51"/>
  <c r="A21" i="51"/>
  <c r="AK20" i="51"/>
  <c r="AH20" i="51"/>
  <c r="AL20" i="51" s="1"/>
  <c r="S87" i="51" s="1" a="1"/>
  <c r="S87" i="51" s="1"/>
  <c r="A20" i="51"/>
  <c r="A19" i="51"/>
  <c r="A35" i="51" s="1"/>
  <c r="AG16" i="51"/>
  <c r="AF16" i="51"/>
  <c r="AF58" i="51" s="1"/>
  <c r="AE16" i="51"/>
  <c r="AD16" i="51"/>
  <c r="AC16" i="51"/>
  <c r="AB16" i="51"/>
  <c r="AA16" i="51"/>
  <c r="AA58" i="51" s="1"/>
  <c r="Z16" i="51"/>
  <c r="Y16" i="51"/>
  <c r="X16" i="51"/>
  <c r="X58" i="51" s="1"/>
  <c r="W16" i="51"/>
  <c r="V16" i="51"/>
  <c r="U16" i="51"/>
  <c r="T16" i="51"/>
  <c r="S16" i="51"/>
  <c r="S58" i="51" s="1"/>
  <c r="R16" i="51"/>
  <c r="Q16" i="51"/>
  <c r="P16" i="51"/>
  <c r="P58" i="51" s="1"/>
  <c r="O16" i="51"/>
  <c r="N16" i="51"/>
  <c r="M16" i="51"/>
  <c r="L16" i="51"/>
  <c r="K16" i="51"/>
  <c r="K58" i="51" s="1"/>
  <c r="J16" i="51"/>
  <c r="I16" i="51"/>
  <c r="H16" i="51"/>
  <c r="H58" i="51" s="1"/>
  <c r="G16" i="51"/>
  <c r="F16" i="51"/>
  <c r="E16" i="51"/>
  <c r="D16" i="51"/>
  <c r="C16" i="51"/>
  <c r="A16" i="51"/>
  <c r="AH15" i="51"/>
  <c r="AH14" i="51"/>
  <c r="AH13" i="51"/>
  <c r="AH12" i="51"/>
  <c r="B9" i="51"/>
  <c r="AE8" i="51" s="1"/>
  <c r="AE9" i="51" s="1"/>
  <c r="AE10" i="51" s="1"/>
  <c r="AE64" i="51"/>
  <c r="D6" i="51"/>
  <c r="B6" i="51"/>
  <c r="D5" i="51"/>
  <c r="B5" i="51"/>
  <c r="AE79" i="50"/>
  <c r="AC79" i="50"/>
  <c r="AB79" i="50"/>
  <c r="AA79" i="50"/>
  <c r="W79" i="50"/>
  <c r="U79" i="50"/>
  <c r="T79" i="50"/>
  <c r="S79" i="50"/>
  <c r="O79" i="50"/>
  <c r="M79" i="50"/>
  <c r="L79" i="50"/>
  <c r="K79" i="50"/>
  <c r="G79" i="50"/>
  <c r="E79" i="50"/>
  <c r="C79" i="50"/>
  <c r="AH76" i="50"/>
  <c r="AG76" i="50"/>
  <c r="AF76" i="50"/>
  <c r="AE76" i="50"/>
  <c r="AD76" i="50"/>
  <c r="AC76" i="50"/>
  <c r="AB76" i="50"/>
  <c r="AA76" i="50"/>
  <c r="Z76" i="50"/>
  <c r="Y76" i="50"/>
  <c r="X76" i="50"/>
  <c r="W76" i="50"/>
  <c r="V76" i="50"/>
  <c r="U76" i="50"/>
  <c r="T76" i="50"/>
  <c r="S76" i="50"/>
  <c r="R76" i="50"/>
  <c r="Q76" i="50"/>
  <c r="P76" i="50"/>
  <c r="O76" i="50"/>
  <c r="N76" i="50"/>
  <c r="M76" i="50"/>
  <c r="L76" i="50"/>
  <c r="K76" i="50"/>
  <c r="J76" i="50"/>
  <c r="I76" i="50"/>
  <c r="H76" i="50"/>
  <c r="G76" i="50"/>
  <c r="F76" i="50"/>
  <c r="E76" i="50"/>
  <c r="D76" i="50"/>
  <c r="C76" i="50"/>
  <c r="AL75" i="50"/>
  <c r="AK75" i="50"/>
  <c r="AH75" i="50"/>
  <c r="A75" i="50"/>
  <c r="AL74" i="50"/>
  <c r="AK74" i="50"/>
  <c r="AH74" i="50"/>
  <c r="A74" i="50"/>
  <c r="AL73" i="50"/>
  <c r="AK73" i="50"/>
  <c r="AH73" i="50"/>
  <c r="A73" i="50"/>
  <c r="AL72" i="50"/>
  <c r="AK72" i="50"/>
  <c r="AH72" i="50"/>
  <c r="A72" i="50"/>
  <c r="AL71" i="50"/>
  <c r="AK71" i="50"/>
  <c r="AH71" i="50"/>
  <c r="A71" i="50"/>
  <c r="A70" i="50"/>
  <c r="AG64" i="50"/>
  <c r="AF64" i="50"/>
  <c r="AE64" i="50"/>
  <c r="AD64" i="50"/>
  <c r="AC64" i="50"/>
  <c r="AB64" i="50"/>
  <c r="AA64" i="50"/>
  <c r="Z64" i="50"/>
  <c r="Y64" i="50"/>
  <c r="X64" i="50"/>
  <c r="W64" i="50"/>
  <c r="V64" i="50"/>
  <c r="U64" i="50"/>
  <c r="T64" i="50"/>
  <c r="S64" i="50"/>
  <c r="R64" i="50"/>
  <c r="Q64" i="50"/>
  <c r="P64" i="50"/>
  <c r="O64" i="50"/>
  <c r="N64" i="50"/>
  <c r="M64" i="50"/>
  <c r="L64" i="50"/>
  <c r="K64" i="50"/>
  <c r="J64" i="50"/>
  <c r="I64" i="50"/>
  <c r="H64" i="50"/>
  <c r="G64" i="50"/>
  <c r="F64" i="50"/>
  <c r="E64" i="50"/>
  <c r="D64" i="50"/>
  <c r="C64" i="50"/>
  <c r="AG63" i="50"/>
  <c r="AF63" i="50"/>
  <c r="AE63" i="50"/>
  <c r="AD63" i="50"/>
  <c r="AC63" i="50"/>
  <c r="AB63" i="50"/>
  <c r="AA63" i="50"/>
  <c r="Z63" i="50"/>
  <c r="Y63" i="50"/>
  <c r="X63" i="50"/>
  <c r="W63" i="50"/>
  <c r="V63" i="50"/>
  <c r="U63" i="50"/>
  <c r="T63" i="50"/>
  <c r="S63" i="50"/>
  <c r="R63" i="50"/>
  <c r="Q63" i="50"/>
  <c r="P63" i="50"/>
  <c r="O63" i="50"/>
  <c r="N63" i="50"/>
  <c r="M63" i="50"/>
  <c r="L63" i="50"/>
  <c r="K63" i="50"/>
  <c r="J63" i="50"/>
  <c r="I63" i="50"/>
  <c r="H63" i="50"/>
  <c r="G63" i="50"/>
  <c r="F63" i="50"/>
  <c r="E63" i="50"/>
  <c r="D63" i="50"/>
  <c r="C63" i="50"/>
  <c r="AG62" i="50"/>
  <c r="AF62" i="50"/>
  <c r="AE62" i="50"/>
  <c r="AD62" i="50"/>
  <c r="AC62" i="50"/>
  <c r="AB62" i="50"/>
  <c r="AA62" i="50"/>
  <c r="Z62" i="50"/>
  <c r="Y62" i="50"/>
  <c r="X62" i="50"/>
  <c r="W62" i="50"/>
  <c r="V62" i="50"/>
  <c r="U62" i="50"/>
  <c r="T62" i="50"/>
  <c r="S62" i="50"/>
  <c r="R62" i="50"/>
  <c r="Q62" i="50"/>
  <c r="P62" i="50"/>
  <c r="O62" i="50"/>
  <c r="N62" i="50"/>
  <c r="M62" i="50"/>
  <c r="L62" i="50"/>
  <c r="K62" i="50"/>
  <c r="J62" i="50"/>
  <c r="I62" i="50"/>
  <c r="H62" i="50"/>
  <c r="G62" i="50"/>
  <c r="F62" i="50"/>
  <c r="E62" i="50"/>
  <c r="D62" i="50"/>
  <c r="C62" i="50"/>
  <c r="AG61" i="50"/>
  <c r="AF61" i="50"/>
  <c r="AE61" i="50"/>
  <c r="AD61" i="50"/>
  <c r="AC61" i="50"/>
  <c r="AB61" i="50"/>
  <c r="AA61" i="50"/>
  <c r="Z61" i="50"/>
  <c r="Y61" i="50"/>
  <c r="X61" i="50"/>
  <c r="W61" i="50"/>
  <c r="V61" i="50"/>
  <c r="U61" i="50"/>
  <c r="T61" i="50"/>
  <c r="S61" i="50"/>
  <c r="R61" i="50"/>
  <c r="Q61" i="50"/>
  <c r="P61" i="50"/>
  <c r="O61" i="50"/>
  <c r="N61" i="50"/>
  <c r="M61" i="50"/>
  <c r="L61" i="50"/>
  <c r="K61" i="50"/>
  <c r="J61" i="50"/>
  <c r="I61" i="50"/>
  <c r="H61" i="50"/>
  <c r="G61" i="50"/>
  <c r="F61" i="50"/>
  <c r="E61" i="50"/>
  <c r="D61" i="50"/>
  <c r="C61" i="50"/>
  <c r="AG58" i="50"/>
  <c r="AG79" i="50" s="1"/>
  <c r="AF58" i="50"/>
  <c r="AF79" i="50" s="1"/>
  <c r="AE58" i="50"/>
  <c r="AD58" i="50"/>
  <c r="AC58" i="50"/>
  <c r="AB58" i="50"/>
  <c r="AA58" i="50"/>
  <c r="Z58" i="50"/>
  <c r="Z79" i="50" s="1"/>
  <c r="Y58" i="50"/>
  <c r="Y79" i="50" s="1"/>
  <c r="X58" i="50"/>
  <c r="X79" i="50" s="1"/>
  <c r="W58" i="50"/>
  <c r="V58" i="50"/>
  <c r="U58" i="50"/>
  <c r="T58" i="50"/>
  <c r="S58" i="50"/>
  <c r="R58" i="50"/>
  <c r="R79" i="50" s="1"/>
  <c r="Q58" i="50"/>
  <c r="Q79" i="50" s="1"/>
  <c r="P58" i="50"/>
  <c r="P79" i="50" s="1"/>
  <c r="O58" i="50"/>
  <c r="N58" i="50"/>
  <c r="M58" i="50"/>
  <c r="L58" i="50"/>
  <c r="K58" i="50"/>
  <c r="J58" i="50"/>
  <c r="J79" i="50" s="1"/>
  <c r="I58" i="50"/>
  <c r="I79" i="50" s="1"/>
  <c r="H58" i="50"/>
  <c r="H79" i="50" s="1"/>
  <c r="G58" i="50"/>
  <c r="F58" i="50"/>
  <c r="E58" i="50"/>
  <c r="C58" i="50"/>
  <c r="AH55" i="50"/>
  <c r="AG55" i="50"/>
  <c r="AF55" i="50"/>
  <c r="AE55" i="50"/>
  <c r="AD55" i="50"/>
  <c r="AC55" i="50"/>
  <c r="AB55" i="50"/>
  <c r="AA55" i="50"/>
  <c r="Z55" i="50"/>
  <c r="Y55" i="50"/>
  <c r="X55" i="50"/>
  <c r="W55" i="50"/>
  <c r="V55" i="50"/>
  <c r="U55" i="50"/>
  <c r="T55" i="50"/>
  <c r="S55" i="50"/>
  <c r="R55" i="50"/>
  <c r="Q55" i="50"/>
  <c r="P55" i="50"/>
  <c r="O55" i="50"/>
  <c r="N55" i="50"/>
  <c r="M55" i="50"/>
  <c r="L55" i="50"/>
  <c r="K55" i="50"/>
  <c r="J55" i="50"/>
  <c r="I55" i="50"/>
  <c r="H55" i="50"/>
  <c r="G55" i="50"/>
  <c r="F55" i="50"/>
  <c r="E55" i="50"/>
  <c r="D55" i="50"/>
  <c r="C55" i="50"/>
  <c r="AL54" i="50"/>
  <c r="AK54" i="50"/>
  <c r="AH54" i="50"/>
  <c r="A54" i="50"/>
  <c r="AL53" i="50"/>
  <c r="AK53" i="50"/>
  <c r="AH53" i="50"/>
  <c r="A53" i="50"/>
  <c r="AL52" i="50"/>
  <c r="AK52" i="50"/>
  <c r="AH52" i="50"/>
  <c r="A52" i="50"/>
  <c r="AL51" i="50"/>
  <c r="AK51" i="50"/>
  <c r="AH51" i="50"/>
  <c r="A51" i="50"/>
  <c r="AL50" i="50"/>
  <c r="AK50" i="50"/>
  <c r="AH50" i="50"/>
  <c r="A50" i="50"/>
  <c r="AL49" i="50"/>
  <c r="AK49" i="50"/>
  <c r="AH49" i="50"/>
  <c r="A49" i="50"/>
  <c r="AL48" i="50"/>
  <c r="AK48" i="50"/>
  <c r="AH48" i="50"/>
  <c r="A48" i="50"/>
  <c r="A47" i="50"/>
  <c r="A55" i="50" s="1"/>
  <c r="AH45" i="50"/>
  <c r="AG45" i="50"/>
  <c r="AF45" i="50"/>
  <c r="AE45" i="50"/>
  <c r="AD45" i="50"/>
  <c r="AC45" i="50"/>
  <c r="AB45" i="50"/>
  <c r="AA45" i="50"/>
  <c r="Z45" i="50"/>
  <c r="Y45" i="50"/>
  <c r="X45" i="50"/>
  <c r="W45" i="50"/>
  <c r="V45" i="50"/>
  <c r="U45" i="50"/>
  <c r="T45" i="50"/>
  <c r="S45" i="50"/>
  <c r="R45" i="50"/>
  <c r="Q45" i="50"/>
  <c r="P45" i="50"/>
  <c r="O45" i="50"/>
  <c r="N45" i="50"/>
  <c r="M45" i="50"/>
  <c r="L45" i="50"/>
  <c r="K45" i="50"/>
  <c r="J45" i="50"/>
  <c r="I45" i="50"/>
  <c r="H45" i="50"/>
  <c r="G45" i="50"/>
  <c r="F45" i="50"/>
  <c r="E45" i="50"/>
  <c r="D45" i="50"/>
  <c r="C45" i="50"/>
  <c r="AL44" i="50"/>
  <c r="AK44" i="50"/>
  <c r="AH44" i="50"/>
  <c r="A44" i="50"/>
  <c r="AL43" i="50"/>
  <c r="AK43" i="50"/>
  <c r="AH43" i="50"/>
  <c r="A43" i="50"/>
  <c r="AL42" i="50"/>
  <c r="AK42" i="50"/>
  <c r="AH42" i="50"/>
  <c r="A42" i="50"/>
  <c r="AL41" i="50"/>
  <c r="AK41" i="50"/>
  <c r="AH41" i="50"/>
  <c r="A41" i="50"/>
  <c r="AL40" i="50"/>
  <c r="AK40" i="50"/>
  <c r="AH40" i="50"/>
  <c r="A40" i="50"/>
  <c r="AL39" i="50"/>
  <c r="AK39" i="50"/>
  <c r="AH39" i="50"/>
  <c r="A39" i="50"/>
  <c r="AL38" i="50"/>
  <c r="AK38" i="50"/>
  <c r="AH38" i="50"/>
  <c r="A38" i="50"/>
  <c r="A37" i="50"/>
  <c r="A45" i="50" s="1"/>
  <c r="AG35" i="50"/>
  <c r="AF35" i="50"/>
  <c r="AE35" i="50"/>
  <c r="AD35" i="50"/>
  <c r="AC35" i="50"/>
  <c r="AB35" i="50"/>
  <c r="AA35" i="50"/>
  <c r="Z35" i="50"/>
  <c r="Y35" i="50"/>
  <c r="X35" i="50"/>
  <c r="W35" i="50"/>
  <c r="V35" i="50"/>
  <c r="U35" i="50"/>
  <c r="T35" i="50"/>
  <c r="S35" i="50"/>
  <c r="R35" i="50"/>
  <c r="Q35" i="50"/>
  <c r="P35" i="50"/>
  <c r="O35" i="50"/>
  <c r="N35" i="50"/>
  <c r="M35" i="50"/>
  <c r="L35" i="50"/>
  <c r="K35" i="50"/>
  <c r="J35" i="50"/>
  <c r="I35" i="50"/>
  <c r="H35" i="50"/>
  <c r="G35" i="50"/>
  <c r="F35" i="50"/>
  <c r="E35" i="50"/>
  <c r="D35" i="50"/>
  <c r="AH35" i="50" s="1"/>
  <c r="C35" i="50"/>
  <c r="A35" i="50"/>
  <c r="AL34" i="50"/>
  <c r="AK34" i="50"/>
  <c r="AH34" i="50"/>
  <c r="A34" i="50"/>
  <c r="AL33" i="50"/>
  <c r="AK33" i="50"/>
  <c r="AH33" i="50"/>
  <c r="A33" i="50"/>
  <c r="AL32" i="50"/>
  <c r="AK32" i="50"/>
  <c r="AH32" i="50"/>
  <c r="A32" i="50"/>
  <c r="AL31" i="50"/>
  <c r="AK31" i="50"/>
  <c r="AH31" i="50"/>
  <c r="A31" i="50"/>
  <c r="AL30" i="50"/>
  <c r="AK30" i="50"/>
  <c r="AH30" i="50"/>
  <c r="A30" i="50"/>
  <c r="AL29" i="50"/>
  <c r="AK29" i="50"/>
  <c r="AH29" i="50"/>
  <c r="A29" i="50"/>
  <c r="AL28" i="50"/>
  <c r="AK28" i="50"/>
  <c r="AH28" i="50"/>
  <c r="A28" i="50"/>
  <c r="AK27" i="50"/>
  <c r="AH27" i="50"/>
  <c r="F24" i="31" s="1"/>
  <c r="A27" i="50"/>
  <c r="AL26" i="50"/>
  <c r="AK26" i="50"/>
  <c r="AH26" i="50"/>
  <c r="A26" i="50"/>
  <c r="AL25" i="50"/>
  <c r="AK25" i="50"/>
  <c r="AH25" i="50"/>
  <c r="A25" i="50"/>
  <c r="AL24" i="50"/>
  <c r="AK24" i="50"/>
  <c r="AH24" i="50"/>
  <c r="A24" i="50"/>
  <c r="AL23" i="50"/>
  <c r="AK23" i="50"/>
  <c r="AH23" i="50"/>
  <c r="A23" i="50"/>
  <c r="AL22" i="50"/>
  <c r="AK22" i="50"/>
  <c r="AH22" i="50"/>
  <c r="A22" i="50"/>
  <c r="AL21" i="50"/>
  <c r="AK21" i="50"/>
  <c r="AH21" i="50"/>
  <c r="A21" i="50"/>
  <c r="AK20" i="50"/>
  <c r="AH20" i="50"/>
  <c r="AL20" i="50" s="1"/>
  <c r="A20" i="50"/>
  <c r="A19" i="50"/>
  <c r="AH16" i="50"/>
  <c r="AG16" i="50"/>
  <c r="AF16" i="50"/>
  <c r="AE16" i="50"/>
  <c r="AD16" i="50"/>
  <c r="AC16" i="50"/>
  <c r="AB16" i="50"/>
  <c r="AA16" i="50"/>
  <c r="Z16" i="50"/>
  <c r="Y16" i="50"/>
  <c r="X16" i="50"/>
  <c r="W16" i="50"/>
  <c r="V16" i="50"/>
  <c r="U16" i="50"/>
  <c r="T16" i="50"/>
  <c r="S16" i="50"/>
  <c r="R16" i="50"/>
  <c r="Q16" i="50"/>
  <c r="P16" i="50"/>
  <c r="O16" i="50"/>
  <c r="N16" i="50"/>
  <c r="M16" i="50"/>
  <c r="L16" i="50"/>
  <c r="K16" i="50"/>
  <c r="J16" i="50"/>
  <c r="I16" i="50"/>
  <c r="H16" i="50"/>
  <c r="G16" i="50"/>
  <c r="F16" i="50"/>
  <c r="E16" i="50"/>
  <c r="D16" i="50"/>
  <c r="C16" i="50"/>
  <c r="A16" i="50"/>
  <c r="AH15" i="50"/>
  <c r="AH14" i="50"/>
  <c r="AH13" i="50"/>
  <c r="AH12" i="50"/>
  <c r="B9" i="50"/>
  <c r="AG8" i="50" s="1"/>
  <c r="AG9" i="50" s="1"/>
  <c r="AG10" i="50" s="1"/>
  <c r="D6" i="50"/>
  <c r="B6" i="50"/>
  <c r="D5" i="50"/>
  <c r="B5" i="50"/>
  <c r="AG76" i="49"/>
  <c r="AF76" i="49"/>
  <c r="AE76" i="49"/>
  <c r="AD76" i="49"/>
  <c r="AC76" i="49"/>
  <c r="AB76" i="49"/>
  <c r="AA76" i="49"/>
  <c r="Z76" i="49"/>
  <c r="Y76" i="49"/>
  <c r="X76" i="49"/>
  <c r="W76" i="49"/>
  <c r="V76" i="49"/>
  <c r="U76" i="49"/>
  <c r="T76" i="49"/>
  <c r="S76" i="49"/>
  <c r="R76" i="49"/>
  <c r="Q76" i="49"/>
  <c r="P76" i="49"/>
  <c r="O76" i="49"/>
  <c r="N76" i="49"/>
  <c r="M76" i="49"/>
  <c r="L76" i="49"/>
  <c r="K76" i="49"/>
  <c r="J76" i="49"/>
  <c r="I76" i="49"/>
  <c r="H76" i="49"/>
  <c r="G76" i="49"/>
  <c r="F76" i="49"/>
  <c r="E76" i="49"/>
  <c r="D76" i="49"/>
  <c r="C76" i="49"/>
  <c r="AH76" i="49" s="1"/>
  <c r="AK75" i="49"/>
  <c r="AH75" i="49"/>
  <c r="AL75" i="49" s="1"/>
  <c r="A75" i="49"/>
  <c r="AK74" i="49"/>
  <c r="AH74" i="49"/>
  <c r="AL74" i="49" s="1"/>
  <c r="A74" i="49"/>
  <c r="AK73" i="49"/>
  <c r="AH73" i="49"/>
  <c r="AL73" i="49" s="1"/>
  <c r="A73" i="49"/>
  <c r="AK72" i="49"/>
  <c r="AH72" i="49"/>
  <c r="AL72" i="49" s="1"/>
  <c r="A72" i="49"/>
  <c r="AK71" i="49"/>
  <c r="AH71" i="49"/>
  <c r="AL71" i="49" s="1"/>
  <c r="A71" i="49"/>
  <c r="A70" i="49"/>
  <c r="AG64" i="49"/>
  <c r="AF64" i="49"/>
  <c r="AD64" i="49"/>
  <c r="AB64" i="49"/>
  <c r="Z64" i="49"/>
  <c r="Y64" i="49"/>
  <c r="X64" i="49"/>
  <c r="V64" i="49"/>
  <c r="T64" i="49"/>
  <c r="R64" i="49"/>
  <c r="Q64" i="49"/>
  <c r="P64" i="49"/>
  <c r="N64" i="49"/>
  <c r="L64" i="49"/>
  <c r="J64" i="49"/>
  <c r="I64" i="49"/>
  <c r="H64" i="49"/>
  <c r="F64" i="49"/>
  <c r="D64" i="49"/>
  <c r="AG63" i="49"/>
  <c r="AF63" i="49"/>
  <c r="AD63" i="49"/>
  <c r="AB63" i="49"/>
  <c r="Z63" i="49"/>
  <c r="Y63" i="49"/>
  <c r="X63" i="49"/>
  <c r="V63" i="49"/>
  <c r="T63" i="49"/>
  <c r="R63" i="49"/>
  <c r="Q63" i="49"/>
  <c r="P63" i="49"/>
  <c r="N63" i="49"/>
  <c r="L63" i="49"/>
  <c r="J63" i="49"/>
  <c r="I63" i="49"/>
  <c r="H63" i="49"/>
  <c r="F63" i="49"/>
  <c r="D63" i="49"/>
  <c r="AG62" i="49"/>
  <c r="AF62" i="49"/>
  <c r="AD62" i="49"/>
  <c r="AB62" i="49"/>
  <c r="Z62" i="49"/>
  <c r="Y62" i="49"/>
  <c r="X62" i="49"/>
  <c r="V62" i="49"/>
  <c r="T62" i="49"/>
  <c r="R62" i="49"/>
  <c r="Q62" i="49"/>
  <c r="P62" i="49"/>
  <c r="N62" i="49"/>
  <c r="L62" i="49"/>
  <c r="J62" i="49"/>
  <c r="I62" i="49"/>
  <c r="H62" i="49"/>
  <c r="F62" i="49"/>
  <c r="D62" i="49"/>
  <c r="AG61" i="49"/>
  <c r="AF61" i="49"/>
  <c r="AD61" i="49"/>
  <c r="AB61" i="49"/>
  <c r="Z61" i="49"/>
  <c r="Y61" i="49"/>
  <c r="X61" i="49"/>
  <c r="V61" i="49"/>
  <c r="T61" i="49"/>
  <c r="R61" i="49"/>
  <c r="Q61" i="49"/>
  <c r="P61" i="49"/>
  <c r="N61" i="49"/>
  <c r="L61" i="49"/>
  <c r="J61" i="49"/>
  <c r="I61" i="49"/>
  <c r="H61" i="49"/>
  <c r="F61" i="49"/>
  <c r="D61" i="49"/>
  <c r="AG58" i="49"/>
  <c r="Y58" i="49"/>
  <c r="AG55" i="49"/>
  <c r="AF55" i="49"/>
  <c r="AF58" i="49" s="1"/>
  <c r="AE55" i="49"/>
  <c r="AD55" i="49"/>
  <c r="AC55" i="49"/>
  <c r="AB55" i="49"/>
  <c r="AA55" i="49"/>
  <c r="Z55" i="49"/>
  <c r="Y55" i="49"/>
  <c r="X55" i="49"/>
  <c r="X58" i="49" s="1"/>
  <c r="W55" i="49"/>
  <c r="V55" i="49"/>
  <c r="U55" i="49"/>
  <c r="T55" i="49"/>
  <c r="S55" i="49"/>
  <c r="R55" i="49"/>
  <c r="Q55" i="49"/>
  <c r="Q58" i="49" s="1"/>
  <c r="P55" i="49"/>
  <c r="P58" i="49" s="1"/>
  <c r="O55" i="49"/>
  <c r="N55" i="49"/>
  <c r="M55" i="49"/>
  <c r="L55" i="49"/>
  <c r="K55" i="49"/>
  <c r="J55" i="49"/>
  <c r="I55" i="49"/>
  <c r="I58" i="49" s="1"/>
  <c r="H55" i="49"/>
  <c r="H58" i="49" s="1"/>
  <c r="G55" i="49"/>
  <c r="F55" i="49"/>
  <c r="E55" i="49"/>
  <c r="D55" i="49"/>
  <c r="AH55" i="49" s="1"/>
  <c r="C55" i="49"/>
  <c r="A55" i="49"/>
  <c r="AL54" i="49"/>
  <c r="AK54" i="49"/>
  <c r="AH54" i="49"/>
  <c r="A54" i="49"/>
  <c r="AK53" i="49"/>
  <c r="AH53" i="49"/>
  <c r="AL53" i="49" s="1"/>
  <c r="A53" i="49"/>
  <c r="AL52" i="49"/>
  <c r="AK52" i="49"/>
  <c r="AH52" i="49"/>
  <c r="A52" i="49"/>
  <c r="AK51" i="49"/>
  <c r="AH51" i="49"/>
  <c r="AL51" i="49" s="1"/>
  <c r="A51" i="49"/>
  <c r="AL50" i="49"/>
  <c r="AK50" i="49"/>
  <c r="AH50" i="49"/>
  <c r="A50" i="49"/>
  <c r="AK49" i="49"/>
  <c r="AH49" i="49"/>
  <c r="AL49" i="49" s="1"/>
  <c r="A49" i="49"/>
  <c r="AL48" i="49"/>
  <c r="AK48" i="49"/>
  <c r="AH48" i="49"/>
  <c r="A48" i="49"/>
  <c r="A47" i="49"/>
  <c r="AG45" i="49"/>
  <c r="AF45" i="49"/>
  <c r="AE45" i="49"/>
  <c r="AD45" i="49"/>
  <c r="AC45" i="49"/>
  <c r="AB45" i="49"/>
  <c r="AA45" i="49"/>
  <c r="Z45" i="49"/>
  <c r="Y45" i="49"/>
  <c r="X45" i="49"/>
  <c r="W45" i="49"/>
  <c r="V45" i="49"/>
  <c r="U45" i="49"/>
  <c r="T45" i="49"/>
  <c r="S45" i="49"/>
  <c r="R45" i="49"/>
  <c r="Q45" i="49"/>
  <c r="P45" i="49"/>
  <c r="O45" i="49"/>
  <c r="N45" i="49"/>
  <c r="M45" i="49"/>
  <c r="L45" i="49"/>
  <c r="K45" i="49"/>
  <c r="J45" i="49"/>
  <c r="I45" i="49"/>
  <c r="H45" i="49"/>
  <c r="G45" i="49"/>
  <c r="F45" i="49"/>
  <c r="E45" i="49"/>
  <c r="D45" i="49"/>
  <c r="C45" i="49"/>
  <c r="AK44" i="49"/>
  <c r="AH44" i="49"/>
  <c r="AL44" i="49" s="1"/>
  <c r="A44" i="49"/>
  <c r="AK43" i="49"/>
  <c r="AH43" i="49"/>
  <c r="AL43" i="49" s="1"/>
  <c r="A43" i="49"/>
  <c r="AK42" i="49"/>
  <c r="AH42" i="49"/>
  <c r="AL42" i="49" s="1"/>
  <c r="A42" i="49"/>
  <c r="AK41" i="49"/>
  <c r="AH41" i="49"/>
  <c r="AL41" i="49" s="1"/>
  <c r="A41" i="49"/>
  <c r="AK40" i="49"/>
  <c r="AH40" i="49"/>
  <c r="AL40" i="49" s="1"/>
  <c r="A40" i="49"/>
  <c r="AK39" i="49"/>
  <c r="AH39" i="49"/>
  <c r="AL39" i="49" s="1"/>
  <c r="A39" i="49"/>
  <c r="AK38" i="49"/>
  <c r="AH38" i="49"/>
  <c r="AL38" i="49" s="1"/>
  <c r="A38" i="49"/>
  <c r="A37" i="49"/>
  <c r="A45" i="49" s="1"/>
  <c r="AG35" i="49"/>
  <c r="AF35" i="49"/>
  <c r="AE35" i="49"/>
  <c r="AD35" i="49"/>
  <c r="AC35" i="49"/>
  <c r="AB35" i="49"/>
  <c r="AA35" i="49"/>
  <c r="Z35" i="49"/>
  <c r="Y35" i="49"/>
  <c r="X35" i="49"/>
  <c r="W35" i="49"/>
  <c r="V35" i="49"/>
  <c r="U35" i="49"/>
  <c r="T35" i="49"/>
  <c r="S35" i="49"/>
  <c r="R35" i="49"/>
  <c r="Q35" i="49"/>
  <c r="P35" i="49"/>
  <c r="O35" i="49"/>
  <c r="N35" i="49"/>
  <c r="M35" i="49"/>
  <c r="L35" i="49"/>
  <c r="K35" i="49"/>
  <c r="J35" i="49"/>
  <c r="I35" i="49"/>
  <c r="H35" i="49"/>
  <c r="G35" i="49"/>
  <c r="F35" i="49"/>
  <c r="E35" i="49"/>
  <c r="D35" i="49"/>
  <c r="C35" i="49"/>
  <c r="AK34" i="49"/>
  <c r="AH34" i="49"/>
  <c r="AL34" i="49" s="1"/>
  <c r="A34" i="49"/>
  <c r="AL33" i="49"/>
  <c r="AK33" i="49"/>
  <c r="AH33" i="49"/>
  <c r="A33" i="49"/>
  <c r="AK32" i="49"/>
  <c r="AH32" i="49"/>
  <c r="AL32" i="49" s="1"/>
  <c r="A32" i="49"/>
  <c r="AL31" i="49"/>
  <c r="AK31" i="49"/>
  <c r="AH31" i="49"/>
  <c r="A31" i="49"/>
  <c r="AK30" i="49"/>
  <c r="AH30" i="49"/>
  <c r="AL30" i="49" s="1"/>
  <c r="A30" i="49"/>
  <c r="AL29" i="49"/>
  <c r="AK29" i="49"/>
  <c r="AH29" i="49"/>
  <c r="A29" i="49"/>
  <c r="AK28" i="49"/>
  <c r="AH28" i="49"/>
  <c r="AL28" i="49" s="1"/>
  <c r="A28" i="49"/>
  <c r="AL27" i="49"/>
  <c r="AK27" i="49"/>
  <c r="AH27" i="49"/>
  <c r="A27" i="49"/>
  <c r="AK26" i="49"/>
  <c r="AH26" i="49"/>
  <c r="AL26" i="49" s="1"/>
  <c r="A26" i="49"/>
  <c r="AL25" i="49"/>
  <c r="AK25" i="49"/>
  <c r="AH25" i="49"/>
  <c r="A25" i="49"/>
  <c r="AK24" i="49"/>
  <c r="AH24" i="49"/>
  <c r="AL24" i="49" s="1"/>
  <c r="A24" i="49"/>
  <c r="AL23" i="49"/>
  <c r="AK23" i="49"/>
  <c r="AH23" i="49"/>
  <c r="A23" i="49"/>
  <c r="AK22" i="49"/>
  <c r="AH22" i="49"/>
  <c r="AL22" i="49" s="1"/>
  <c r="A22" i="49"/>
  <c r="AL21" i="49"/>
  <c r="AK21" i="49"/>
  <c r="AH21" i="49"/>
  <c r="A21" i="49"/>
  <c r="AK20" i="49"/>
  <c r="AH20" i="49"/>
  <c r="AL20" i="49" s="1"/>
  <c r="A20" i="49"/>
  <c r="A19" i="49"/>
  <c r="A35" i="49" s="1"/>
  <c r="AG16" i="49"/>
  <c r="AF16" i="49"/>
  <c r="AE16" i="49"/>
  <c r="AD16" i="49"/>
  <c r="AD58" i="49" s="1"/>
  <c r="AC16" i="49"/>
  <c r="AB16" i="49"/>
  <c r="AA16" i="49"/>
  <c r="AA58" i="49" s="1"/>
  <c r="Z16" i="49"/>
  <c r="Z58" i="49" s="1"/>
  <c r="Y16" i="49"/>
  <c r="X16" i="49"/>
  <c r="W16" i="49"/>
  <c r="V16" i="49"/>
  <c r="V58" i="49" s="1"/>
  <c r="U16" i="49"/>
  <c r="T16" i="49"/>
  <c r="S16" i="49"/>
  <c r="S58" i="49" s="1"/>
  <c r="R16" i="49"/>
  <c r="R58" i="49" s="1"/>
  <c r="Q16" i="49"/>
  <c r="P16" i="49"/>
  <c r="O16" i="49"/>
  <c r="N16" i="49"/>
  <c r="N58" i="49" s="1"/>
  <c r="M16" i="49"/>
  <c r="L16" i="49"/>
  <c r="K16" i="49"/>
  <c r="K58" i="49" s="1"/>
  <c r="J16" i="49"/>
  <c r="J58" i="49" s="1"/>
  <c r="I16" i="49"/>
  <c r="H16" i="49"/>
  <c r="G16" i="49"/>
  <c r="F16" i="49"/>
  <c r="F58" i="49" s="1"/>
  <c r="E16" i="49"/>
  <c r="D16" i="49"/>
  <c r="C16" i="49"/>
  <c r="A16" i="49"/>
  <c r="AH15" i="49"/>
  <c r="AH14" i="49"/>
  <c r="AH13" i="49"/>
  <c r="AH12" i="49"/>
  <c r="B9" i="49"/>
  <c r="AE8" i="49" s="1"/>
  <c r="AE9" i="49" s="1"/>
  <c r="AE64" i="49"/>
  <c r="D6" i="49"/>
  <c r="B6" i="49"/>
  <c r="D5" i="49"/>
  <c r="B5" i="49"/>
  <c r="AG76" i="48"/>
  <c r="AF76" i="48"/>
  <c r="AE76" i="48"/>
  <c r="AD76" i="48"/>
  <c r="AC76" i="48"/>
  <c r="AB76" i="48"/>
  <c r="AA76" i="48"/>
  <c r="AA79" i="48" s="1"/>
  <c r="Z76" i="48"/>
  <c r="Y76" i="48"/>
  <c r="X76" i="48"/>
  <c r="W76" i="48"/>
  <c r="V76" i="48"/>
  <c r="U76" i="48"/>
  <c r="T76" i="48"/>
  <c r="S76" i="48"/>
  <c r="R76" i="48"/>
  <c r="Q76" i="48"/>
  <c r="P76" i="48"/>
  <c r="O76" i="48"/>
  <c r="N76" i="48"/>
  <c r="M76" i="48"/>
  <c r="L76" i="48"/>
  <c r="K76" i="48"/>
  <c r="J76" i="48"/>
  <c r="I76" i="48"/>
  <c r="H76" i="48"/>
  <c r="G76" i="48"/>
  <c r="F76" i="48"/>
  <c r="E76" i="48"/>
  <c r="D76" i="48"/>
  <c r="C76" i="48"/>
  <c r="AK75" i="48"/>
  <c r="AH75" i="48"/>
  <c r="AL75" i="48" s="1"/>
  <c r="A75" i="48"/>
  <c r="AK74" i="48"/>
  <c r="AH74" i="48"/>
  <c r="AL74" i="48" s="1"/>
  <c r="A74" i="48"/>
  <c r="AK73" i="48"/>
  <c r="AH73" i="48"/>
  <c r="AL73" i="48" s="1"/>
  <c r="A73" i="48"/>
  <c r="AK72" i="48"/>
  <c r="AH72" i="48"/>
  <c r="AL72" i="48" s="1"/>
  <c r="A72" i="48"/>
  <c r="AK71" i="48"/>
  <c r="AH71" i="48"/>
  <c r="AL71" i="48" s="1"/>
  <c r="A71" i="48"/>
  <c r="A70" i="48"/>
  <c r="AG64" i="48"/>
  <c r="AF64" i="48"/>
  <c r="AD64" i="48"/>
  <c r="AB64" i="48"/>
  <c r="Z64" i="48"/>
  <c r="Y64" i="48"/>
  <c r="X64" i="48"/>
  <c r="V64" i="48"/>
  <c r="T64" i="48"/>
  <c r="R64" i="48"/>
  <c r="Q64" i="48"/>
  <c r="P64" i="48"/>
  <c r="N64" i="48"/>
  <c r="L64" i="48"/>
  <c r="J64" i="48"/>
  <c r="I64" i="48"/>
  <c r="H64" i="48"/>
  <c r="F64" i="48"/>
  <c r="D64" i="48"/>
  <c r="AG63" i="48"/>
  <c r="AF63" i="48"/>
  <c r="AD63" i="48"/>
  <c r="AB63" i="48"/>
  <c r="Z63" i="48"/>
  <c r="Y63" i="48"/>
  <c r="X63" i="48"/>
  <c r="V63" i="48"/>
  <c r="T63" i="48"/>
  <c r="R63" i="48"/>
  <c r="Q63" i="48"/>
  <c r="P63" i="48"/>
  <c r="N63" i="48"/>
  <c r="L63" i="48"/>
  <c r="J63" i="48"/>
  <c r="I63" i="48"/>
  <c r="H63" i="48"/>
  <c r="F63" i="48"/>
  <c r="D63" i="48"/>
  <c r="AG62" i="48"/>
  <c r="AF62" i="48"/>
  <c r="AD62" i="48"/>
  <c r="AB62" i="48"/>
  <c r="Z62" i="48"/>
  <c r="Y62" i="48"/>
  <c r="X62" i="48"/>
  <c r="V62" i="48"/>
  <c r="T62" i="48"/>
  <c r="R62" i="48"/>
  <c r="Q62" i="48"/>
  <c r="P62" i="48"/>
  <c r="N62" i="48"/>
  <c r="L62" i="48"/>
  <c r="J62" i="48"/>
  <c r="I62" i="48"/>
  <c r="H62" i="48"/>
  <c r="F62" i="48"/>
  <c r="D62" i="48"/>
  <c r="AG61" i="48"/>
  <c r="AF61" i="48"/>
  <c r="AD61" i="48"/>
  <c r="AB61" i="48"/>
  <c r="Z61" i="48"/>
  <c r="Y61" i="48"/>
  <c r="X61" i="48"/>
  <c r="V61" i="48"/>
  <c r="T61" i="48"/>
  <c r="R61" i="48"/>
  <c r="Q61" i="48"/>
  <c r="P61" i="48"/>
  <c r="N61" i="48"/>
  <c r="L61" i="48"/>
  <c r="J61" i="48"/>
  <c r="I61" i="48"/>
  <c r="H61" i="48"/>
  <c r="F61" i="48"/>
  <c r="D61" i="48"/>
  <c r="AG58" i="48"/>
  <c r="AG79" i="48" s="1"/>
  <c r="Y58" i="48"/>
  <c r="Y79" i="48" s="1"/>
  <c r="X58" i="48"/>
  <c r="X79" i="48" s="1"/>
  <c r="Q58" i="48"/>
  <c r="Q79" i="48" s="1"/>
  <c r="I58" i="48"/>
  <c r="I79" i="48" s="1"/>
  <c r="AG55" i="48"/>
  <c r="AF55" i="48"/>
  <c r="AE55" i="48"/>
  <c r="AD55" i="48"/>
  <c r="AC55" i="48"/>
  <c r="AB55" i="48"/>
  <c r="AA55" i="48"/>
  <c r="Z55" i="48"/>
  <c r="Y55" i="48"/>
  <c r="X55" i="48"/>
  <c r="W55" i="48"/>
  <c r="V55" i="48"/>
  <c r="U55" i="48"/>
  <c r="T55" i="48"/>
  <c r="S55" i="48"/>
  <c r="R55" i="48"/>
  <c r="Q55" i="48"/>
  <c r="P55" i="48"/>
  <c r="O55" i="48"/>
  <c r="N55" i="48"/>
  <c r="M55" i="48"/>
  <c r="L55" i="48"/>
  <c r="K55" i="48"/>
  <c r="J55" i="48"/>
  <c r="I55" i="48"/>
  <c r="H55" i="48"/>
  <c r="AH55" i="48" s="1"/>
  <c r="G55" i="48"/>
  <c r="F55" i="48"/>
  <c r="E55" i="48"/>
  <c r="D55" i="48"/>
  <c r="C55" i="48"/>
  <c r="A55" i="48"/>
  <c r="AL54" i="48"/>
  <c r="AK54" i="48"/>
  <c r="AH54" i="48"/>
  <c r="A54" i="48"/>
  <c r="AK53" i="48"/>
  <c r="AH53" i="48"/>
  <c r="AL53" i="48" s="1"/>
  <c r="A53" i="48"/>
  <c r="AL52" i="48"/>
  <c r="AK52" i="48"/>
  <c r="AH52" i="48"/>
  <c r="A52" i="48"/>
  <c r="AK51" i="48"/>
  <c r="AH51" i="48"/>
  <c r="AL51" i="48" s="1"/>
  <c r="A51" i="48"/>
  <c r="AL50" i="48"/>
  <c r="AK50" i="48"/>
  <c r="AH50" i="48"/>
  <c r="A50" i="48"/>
  <c r="AK49" i="48"/>
  <c r="AH49" i="48"/>
  <c r="AL49" i="48" s="1"/>
  <c r="A49" i="48"/>
  <c r="AL48" i="48"/>
  <c r="AK48" i="48"/>
  <c r="AH48" i="48"/>
  <c r="A48" i="48"/>
  <c r="A47" i="48"/>
  <c r="AG45" i="48"/>
  <c r="AF45" i="48"/>
  <c r="AF58" i="48" s="1"/>
  <c r="AE45" i="48"/>
  <c r="AD45" i="48"/>
  <c r="AC45" i="48"/>
  <c r="AB45" i="48"/>
  <c r="AA45" i="48"/>
  <c r="Z45" i="48"/>
  <c r="Y45" i="48"/>
  <c r="X45" i="48"/>
  <c r="W45" i="48"/>
  <c r="V45" i="48"/>
  <c r="U45" i="48"/>
  <c r="T45" i="48"/>
  <c r="S45" i="48"/>
  <c r="R45" i="48"/>
  <c r="Q45" i="48"/>
  <c r="P45" i="48"/>
  <c r="P58" i="48" s="1"/>
  <c r="O45" i="48"/>
  <c r="N45" i="48"/>
  <c r="M45" i="48"/>
  <c r="L45" i="48"/>
  <c r="K45" i="48"/>
  <c r="J45" i="48"/>
  <c r="I45" i="48"/>
  <c r="H45" i="48"/>
  <c r="H58" i="48" s="1"/>
  <c r="G45" i="48"/>
  <c r="F45" i="48"/>
  <c r="AH45" i="48" s="1"/>
  <c r="E45" i="48"/>
  <c r="D45" i="48"/>
  <c r="C45" i="48"/>
  <c r="AK44" i="48"/>
  <c r="AH44" i="48"/>
  <c r="AL44" i="48" s="1"/>
  <c r="A44" i="48"/>
  <c r="AK43" i="48"/>
  <c r="AH43" i="48"/>
  <c r="AL43" i="48" s="1"/>
  <c r="A43" i="48"/>
  <c r="AK42" i="48"/>
  <c r="AH42" i="48"/>
  <c r="AL42" i="48" s="1"/>
  <c r="A42" i="48"/>
  <c r="AK41" i="48"/>
  <c r="AH41" i="48"/>
  <c r="AL41" i="48" s="1"/>
  <c r="A41" i="48"/>
  <c r="AK40" i="48"/>
  <c r="AH40" i="48"/>
  <c r="AL40" i="48" s="1"/>
  <c r="A40" i="48"/>
  <c r="AK39" i="48"/>
  <c r="AH39" i="48"/>
  <c r="AL39" i="48" s="1"/>
  <c r="A39" i="48"/>
  <c r="AK38" i="48"/>
  <c r="AH38" i="48"/>
  <c r="AL38" i="48" s="1"/>
  <c r="A38" i="48"/>
  <c r="A37" i="48"/>
  <c r="A45" i="48" s="1"/>
  <c r="AG35" i="48"/>
  <c r="AF35" i="48"/>
  <c r="AE35" i="48"/>
  <c r="AD35" i="48"/>
  <c r="AC35" i="48"/>
  <c r="AB35" i="48"/>
  <c r="AA35" i="48"/>
  <c r="Z35" i="48"/>
  <c r="Y35" i="48"/>
  <c r="X35" i="48"/>
  <c r="W35" i="48"/>
  <c r="V35" i="48"/>
  <c r="U35" i="48"/>
  <c r="T35" i="48"/>
  <c r="S35" i="48"/>
  <c r="R35" i="48"/>
  <c r="Q35" i="48"/>
  <c r="P35" i="48"/>
  <c r="O35" i="48"/>
  <c r="N35" i="48"/>
  <c r="M35" i="48"/>
  <c r="L35" i="48"/>
  <c r="K35" i="48"/>
  <c r="J35" i="48"/>
  <c r="I35" i="48"/>
  <c r="H35" i="48"/>
  <c r="G35" i="48"/>
  <c r="F35" i="48"/>
  <c r="E35" i="48"/>
  <c r="D35" i="48"/>
  <c r="C35" i="48"/>
  <c r="AK34" i="48"/>
  <c r="AH34" i="48"/>
  <c r="AL34" i="48" s="1"/>
  <c r="A34" i="48"/>
  <c r="AL33" i="48"/>
  <c r="AK33" i="48"/>
  <c r="AH33" i="48"/>
  <c r="A33" i="48"/>
  <c r="AK32" i="48"/>
  <c r="AH32" i="48"/>
  <c r="AL32" i="48" s="1"/>
  <c r="A32" i="48"/>
  <c r="AL31" i="48"/>
  <c r="AK31" i="48"/>
  <c r="AH31" i="48"/>
  <c r="A31" i="48"/>
  <c r="AK30" i="48"/>
  <c r="AH30" i="48"/>
  <c r="AL30" i="48" s="1"/>
  <c r="A30" i="48"/>
  <c r="AL29" i="48"/>
  <c r="AK29" i="48"/>
  <c r="AH29" i="48"/>
  <c r="A29" i="48"/>
  <c r="AK28" i="48"/>
  <c r="AH28" i="48"/>
  <c r="AL28" i="48" s="1"/>
  <c r="A28" i="48"/>
  <c r="AL27" i="48"/>
  <c r="AK27" i="48"/>
  <c r="AH27" i="48"/>
  <c r="A27" i="48"/>
  <c r="AK26" i="48"/>
  <c r="AH26" i="48"/>
  <c r="AL26" i="48" s="1"/>
  <c r="A26" i="48"/>
  <c r="AK25" i="48"/>
  <c r="AH25" i="48"/>
  <c r="AL25" i="48" s="1"/>
  <c r="A25" i="48"/>
  <c r="AK24" i="48"/>
  <c r="AH24" i="48"/>
  <c r="AL24" i="48" s="1"/>
  <c r="A24" i="48"/>
  <c r="AL23" i="48"/>
  <c r="AK23" i="48"/>
  <c r="AH23" i="48"/>
  <c r="A23" i="48"/>
  <c r="AK22" i="48"/>
  <c r="AH22" i="48"/>
  <c r="AL22" i="48" s="1"/>
  <c r="A22" i="48"/>
  <c r="AL21" i="48"/>
  <c r="AK21" i="48"/>
  <c r="AH21" i="48"/>
  <c r="A21" i="48"/>
  <c r="AK20" i="48"/>
  <c r="AH20" i="48"/>
  <c r="AL20" i="48" s="1"/>
  <c r="A20" i="48"/>
  <c r="A19" i="48"/>
  <c r="A35" i="48" s="1"/>
  <c r="AG16" i="48"/>
  <c r="AF16" i="48"/>
  <c r="AE16" i="48"/>
  <c r="AE58" i="48" s="1"/>
  <c r="AD16" i="48"/>
  <c r="AC16" i="48"/>
  <c r="AC58" i="48" s="1"/>
  <c r="AB16" i="48"/>
  <c r="AB58" i="48" s="1"/>
  <c r="AA16" i="48"/>
  <c r="AA58" i="48" s="1"/>
  <c r="Z16" i="48"/>
  <c r="Y16" i="48"/>
  <c r="X16" i="48"/>
  <c r="W16" i="48"/>
  <c r="W58" i="48" s="1"/>
  <c r="V16" i="48"/>
  <c r="U16" i="48"/>
  <c r="U58" i="48" s="1"/>
  <c r="T16" i="48"/>
  <c r="T58" i="48" s="1"/>
  <c r="S16" i="48"/>
  <c r="S58" i="48" s="1"/>
  <c r="R16" i="48"/>
  <c r="Q16" i="48"/>
  <c r="P16" i="48"/>
  <c r="O16" i="48"/>
  <c r="O58" i="48" s="1"/>
  <c r="N16" i="48"/>
  <c r="M16" i="48"/>
  <c r="M58" i="48" s="1"/>
  <c r="L16" i="48"/>
  <c r="L58" i="48" s="1"/>
  <c r="K16" i="48"/>
  <c r="K58" i="48" s="1"/>
  <c r="J16" i="48"/>
  <c r="I16" i="48"/>
  <c r="H16" i="48"/>
  <c r="G16" i="48"/>
  <c r="G58" i="48" s="1"/>
  <c r="F16" i="48"/>
  <c r="E16" i="48"/>
  <c r="E58" i="48" s="1"/>
  <c r="D16" i="48"/>
  <c r="D58" i="48" s="1"/>
  <c r="C16" i="48"/>
  <c r="A16" i="48"/>
  <c r="AH15" i="48"/>
  <c r="AH14" i="48"/>
  <c r="AH13" i="48"/>
  <c r="AH12" i="48"/>
  <c r="B9" i="48"/>
  <c r="AD8" i="48" s="1"/>
  <c r="AD9" i="48" s="1"/>
  <c r="AE64" i="48"/>
  <c r="D6" i="48"/>
  <c r="B6" i="48"/>
  <c r="D5" i="48"/>
  <c r="B5" i="48"/>
  <c r="B8" i="47"/>
  <c r="AD64" i="47" s="1"/>
  <c r="AG76" i="47"/>
  <c r="AF76" i="47"/>
  <c r="AE76" i="47"/>
  <c r="AD76" i="47"/>
  <c r="AC76" i="47"/>
  <c r="AB76" i="47"/>
  <c r="AA76" i="47"/>
  <c r="Z76" i="47"/>
  <c r="Y76" i="47"/>
  <c r="X76" i="47"/>
  <c r="W76" i="47"/>
  <c r="V76" i="47"/>
  <c r="U76" i="47"/>
  <c r="T76" i="47"/>
  <c r="S76" i="47"/>
  <c r="R76" i="47"/>
  <c r="Q76" i="47"/>
  <c r="P76" i="47"/>
  <c r="O76" i="47"/>
  <c r="N76" i="47"/>
  <c r="M76" i="47"/>
  <c r="L76" i="47"/>
  <c r="K76" i="47"/>
  <c r="J76" i="47"/>
  <c r="I76" i="47"/>
  <c r="H76" i="47"/>
  <c r="G76" i="47"/>
  <c r="F76" i="47"/>
  <c r="E76" i="47"/>
  <c r="D76" i="47"/>
  <c r="C76" i="47"/>
  <c r="AH76" i="47" s="1"/>
  <c r="AK75" i="47"/>
  <c r="AH75" i="47"/>
  <c r="AL75" i="47" s="1"/>
  <c r="A75" i="47"/>
  <c r="AK74" i="47"/>
  <c r="AH74" i="47"/>
  <c r="AL74" i="47" s="1"/>
  <c r="A74" i="47"/>
  <c r="AK73" i="47"/>
  <c r="AH73" i="47"/>
  <c r="AL73" i="47" s="1"/>
  <c r="A73" i="47"/>
  <c r="AK72" i="47"/>
  <c r="AH72" i="47"/>
  <c r="AL72" i="47" s="1"/>
  <c r="A72" i="47"/>
  <c r="AK71" i="47"/>
  <c r="AH71" i="47"/>
  <c r="AL71" i="47" s="1"/>
  <c r="A71" i="47"/>
  <c r="A70" i="47"/>
  <c r="AF64" i="47"/>
  <c r="T64" i="47"/>
  <c r="D64" i="47"/>
  <c r="AF63" i="47"/>
  <c r="X63" i="47"/>
  <c r="V63" i="47"/>
  <c r="P63" i="47"/>
  <c r="N63" i="47"/>
  <c r="H63" i="47"/>
  <c r="F63" i="47"/>
  <c r="AD62" i="47"/>
  <c r="AB62" i="47"/>
  <c r="V62" i="47"/>
  <c r="T62" i="47"/>
  <c r="N62" i="47"/>
  <c r="L62" i="47"/>
  <c r="F62" i="47"/>
  <c r="D62" i="47"/>
  <c r="AB61" i="47"/>
  <c r="Z61" i="47"/>
  <c r="T61" i="47"/>
  <c r="R61" i="47"/>
  <c r="L61" i="47"/>
  <c r="J61" i="47"/>
  <c r="F61" i="47"/>
  <c r="D61" i="47"/>
  <c r="AG55" i="47"/>
  <c r="AF55" i="47"/>
  <c r="AF58" i="47" s="1"/>
  <c r="AE55" i="47"/>
  <c r="AD55" i="47"/>
  <c r="AC55" i="47"/>
  <c r="AB55" i="47"/>
  <c r="AA55" i="47"/>
  <c r="Z55" i="47"/>
  <c r="Y55" i="47"/>
  <c r="X55" i="47"/>
  <c r="X58" i="47" s="1"/>
  <c r="W55" i="47"/>
  <c r="V55" i="47"/>
  <c r="U55" i="47"/>
  <c r="T55" i="47"/>
  <c r="S55" i="47"/>
  <c r="R55" i="47"/>
  <c r="Q55" i="47"/>
  <c r="P55" i="47"/>
  <c r="P58" i="47" s="1"/>
  <c r="O55" i="47"/>
  <c r="N55" i="47"/>
  <c r="M55" i="47"/>
  <c r="L55" i="47"/>
  <c r="K55" i="47"/>
  <c r="J55" i="47"/>
  <c r="I55" i="47"/>
  <c r="H55" i="47"/>
  <c r="H58" i="47" s="1"/>
  <c r="G55" i="47"/>
  <c r="F55" i="47"/>
  <c r="E55" i="47"/>
  <c r="D55" i="47"/>
  <c r="AH55" i="47" s="1"/>
  <c r="C55" i="47"/>
  <c r="A55" i="47"/>
  <c r="AL54" i="47"/>
  <c r="AK54" i="47"/>
  <c r="AH54" i="47"/>
  <c r="A54" i="47"/>
  <c r="AK53" i="47"/>
  <c r="AH53" i="47"/>
  <c r="AL53" i="47" s="1"/>
  <c r="A53" i="47"/>
  <c r="AL52" i="47"/>
  <c r="AK52" i="47"/>
  <c r="AH52" i="47"/>
  <c r="A52" i="47"/>
  <c r="AK51" i="47"/>
  <c r="AH51" i="47"/>
  <c r="AL51" i="47" s="1"/>
  <c r="A51" i="47"/>
  <c r="AL50" i="47"/>
  <c r="AK50" i="47"/>
  <c r="AH50" i="47"/>
  <c r="A50" i="47"/>
  <c r="AK49" i="47"/>
  <c r="AH49" i="47"/>
  <c r="AL49" i="47" s="1"/>
  <c r="A49" i="47"/>
  <c r="AL48" i="47"/>
  <c r="AK48" i="47"/>
  <c r="AH48" i="47"/>
  <c r="A48" i="47"/>
  <c r="A47" i="47"/>
  <c r="AG45" i="47"/>
  <c r="AF45" i="47"/>
  <c r="AE45" i="47"/>
  <c r="AD45" i="47"/>
  <c r="AC45" i="47"/>
  <c r="AB45" i="47"/>
  <c r="AA45" i="47"/>
  <c r="Z45" i="47"/>
  <c r="Y45" i="47"/>
  <c r="X45" i="47"/>
  <c r="W45" i="47"/>
  <c r="V45" i="47"/>
  <c r="U45" i="47"/>
  <c r="T45" i="47"/>
  <c r="S45" i="47"/>
  <c r="R45" i="47"/>
  <c r="Q45" i="47"/>
  <c r="P45" i="47"/>
  <c r="O45" i="47"/>
  <c r="N45" i="47"/>
  <c r="M45" i="47"/>
  <c r="L45" i="47"/>
  <c r="K45" i="47"/>
  <c r="J45" i="47"/>
  <c r="I45" i="47"/>
  <c r="H45" i="47"/>
  <c r="G45" i="47"/>
  <c r="F45" i="47"/>
  <c r="AH45" i="47" s="1"/>
  <c r="E45" i="47"/>
  <c r="D45" i="47"/>
  <c r="C45" i="47"/>
  <c r="AL44" i="47"/>
  <c r="AK44" i="47"/>
  <c r="AH44" i="47"/>
  <c r="A44" i="47"/>
  <c r="AK43" i="47"/>
  <c r="AH43" i="47"/>
  <c r="AL43" i="47" s="1"/>
  <c r="A43" i="47"/>
  <c r="AL42" i="47"/>
  <c r="AK42" i="47"/>
  <c r="AH42" i="47"/>
  <c r="A42" i="47"/>
  <c r="AK41" i="47"/>
  <c r="AH41" i="47"/>
  <c r="AL41" i="47" s="1"/>
  <c r="A41" i="47"/>
  <c r="AL40" i="47"/>
  <c r="AK40" i="47"/>
  <c r="AH40" i="47"/>
  <c r="A40" i="47"/>
  <c r="AK39" i="47"/>
  <c r="AH39" i="47"/>
  <c r="AL39" i="47" s="1"/>
  <c r="A39" i="47"/>
  <c r="AL38" i="47"/>
  <c r="AK38" i="47"/>
  <c r="AH38" i="47"/>
  <c r="A38" i="47"/>
  <c r="A37" i="47"/>
  <c r="A45" i="47" s="1"/>
  <c r="AG35" i="47"/>
  <c r="AF35" i="47"/>
  <c r="AE35" i="47"/>
  <c r="AD35" i="47"/>
  <c r="AC35" i="47"/>
  <c r="AB35" i="47"/>
  <c r="AA35" i="47"/>
  <c r="Z35" i="47"/>
  <c r="Y35" i="47"/>
  <c r="X35" i="47"/>
  <c r="W35" i="47"/>
  <c r="V35" i="47"/>
  <c r="U35" i="47"/>
  <c r="T35" i="47"/>
  <c r="S35" i="47"/>
  <c r="R35" i="47"/>
  <c r="Q35" i="47"/>
  <c r="P35" i="47"/>
  <c r="O35" i="47"/>
  <c r="N35" i="47"/>
  <c r="M35" i="47"/>
  <c r="L35" i="47"/>
  <c r="K35" i="47"/>
  <c r="J35" i="47"/>
  <c r="I35" i="47"/>
  <c r="H35" i="47"/>
  <c r="G35" i="47"/>
  <c r="F35" i="47"/>
  <c r="E35" i="47"/>
  <c r="D35" i="47"/>
  <c r="C35" i="47"/>
  <c r="A35" i="47"/>
  <c r="AK34" i="47"/>
  <c r="AH34" i="47"/>
  <c r="AL34" i="47" s="1"/>
  <c r="A34" i="47"/>
  <c r="AK33" i="47"/>
  <c r="AH33" i="47"/>
  <c r="AL33" i="47" s="1"/>
  <c r="A33" i="47"/>
  <c r="AK32" i="47"/>
  <c r="AH32" i="47"/>
  <c r="AL32" i="47" s="1"/>
  <c r="A32" i="47"/>
  <c r="AK31" i="47"/>
  <c r="AH31" i="47"/>
  <c r="AL31" i="47" s="1"/>
  <c r="A31" i="47"/>
  <c r="AK30" i="47"/>
  <c r="AH30" i="47"/>
  <c r="AL30" i="47" s="1"/>
  <c r="A30" i="47"/>
  <c r="AK29" i="47"/>
  <c r="AH29" i="47"/>
  <c r="AL29" i="47" s="1"/>
  <c r="A29" i="47"/>
  <c r="AK28" i="47"/>
  <c r="AH28" i="47"/>
  <c r="AL28" i="47" s="1"/>
  <c r="A28" i="47"/>
  <c r="AK27" i="47"/>
  <c r="AH27" i="47"/>
  <c r="AL27" i="47" s="1"/>
  <c r="A27" i="47"/>
  <c r="AK26" i="47"/>
  <c r="AH26" i="47"/>
  <c r="AL26" i="47" s="1"/>
  <c r="A26" i="47"/>
  <c r="AK25" i="47"/>
  <c r="AH25" i="47"/>
  <c r="AL25" i="47" s="1"/>
  <c r="A25" i="47"/>
  <c r="AK24" i="47"/>
  <c r="AH24" i="47"/>
  <c r="AL24" i="47" s="1"/>
  <c r="A24" i="47"/>
  <c r="AK23" i="47"/>
  <c r="AH23" i="47"/>
  <c r="AL23" i="47" s="1"/>
  <c r="A23" i="47"/>
  <c r="AK22" i="47"/>
  <c r="AH22" i="47"/>
  <c r="AL22" i="47" s="1"/>
  <c r="A22" i="47"/>
  <c r="AK21" i="47"/>
  <c r="AH21" i="47"/>
  <c r="AL21" i="47" s="1"/>
  <c r="A21" i="47"/>
  <c r="AK20" i="47"/>
  <c r="AH20" i="47"/>
  <c r="AL20" i="47" s="1"/>
  <c r="A20" i="47"/>
  <c r="A19" i="47"/>
  <c r="AG16" i="47"/>
  <c r="AG58" i="47" s="1"/>
  <c r="AF16" i="47"/>
  <c r="AE16" i="47"/>
  <c r="AE58" i="47" s="1"/>
  <c r="AD16" i="47"/>
  <c r="AD58" i="47" s="1"/>
  <c r="AC16" i="47"/>
  <c r="AC58" i="47" s="1"/>
  <c r="AB16" i="47"/>
  <c r="AB58" i="47" s="1"/>
  <c r="AA16" i="47"/>
  <c r="AA58" i="47" s="1"/>
  <c r="Z16" i="47"/>
  <c r="Z58" i="47" s="1"/>
  <c r="Y16" i="47"/>
  <c r="Y58" i="47" s="1"/>
  <c r="X16" i="47"/>
  <c r="W16" i="47"/>
  <c r="W58" i="47" s="1"/>
  <c r="V16" i="47"/>
  <c r="U16" i="47"/>
  <c r="U58" i="47" s="1"/>
  <c r="T16" i="47"/>
  <c r="T58" i="47" s="1"/>
  <c r="S16" i="47"/>
  <c r="S58" i="47" s="1"/>
  <c r="R16" i="47"/>
  <c r="R58" i="47" s="1"/>
  <c r="Q16" i="47"/>
  <c r="Q58" i="47" s="1"/>
  <c r="P16" i="47"/>
  <c r="O16" i="47"/>
  <c r="O58" i="47" s="1"/>
  <c r="N16" i="47"/>
  <c r="N58" i="47" s="1"/>
  <c r="M16" i="47"/>
  <c r="M58" i="47" s="1"/>
  <c r="L16" i="47"/>
  <c r="L58" i="47" s="1"/>
  <c r="K16" i="47"/>
  <c r="K58" i="47" s="1"/>
  <c r="J16" i="47"/>
  <c r="AH16" i="47" s="1"/>
  <c r="I16" i="47"/>
  <c r="I58" i="47" s="1"/>
  <c r="H16" i="47"/>
  <c r="G16" i="47"/>
  <c r="G58" i="47" s="1"/>
  <c r="F16" i="47"/>
  <c r="F58" i="47" s="1"/>
  <c r="E16" i="47"/>
  <c r="E58" i="47" s="1"/>
  <c r="D16" i="47"/>
  <c r="D58" i="47" s="1"/>
  <c r="C16" i="47"/>
  <c r="A16" i="47"/>
  <c r="AH15" i="47"/>
  <c r="AH14" i="47"/>
  <c r="AH13" i="47"/>
  <c r="AH12" i="47"/>
  <c r="B9" i="47"/>
  <c r="AC8" i="47" s="1"/>
  <c r="AC9" i="47" s="1"/>
  <c r="AE64" i="47"/>
  <c r="D6" i="47"/>
  <c r="B6" i="47"/>
  <c r="D5" i="47"/>
  <c r="B5" i="47"/>
  <c r="AK27" i="57"/>
  <c r="AK28" i="57"/>
  <c r="AK29" i="57"/>
  <c r="AK30" i="57"/>
  <c r="AK31" i="57"/>
  <c r="AK32" i="57"/>
  <c r="AK33" i="57"/>
  <c r="AK34" i="57"/>
  <c r="AG35" i="57"/>
  <c r="AF35" i="57"/>
  <c r="AE35" i="57"/>
  <c r="AD35" i="57"/>
  <c r="AC35" i="57"/>
  <c r="AB35" i="57"/>
  <c r="AA35" i="57"/>
  <c r="Z35" i="57"/>
  <c r="Y35" i="57"/>
  <c r="X35" i="57"/>
  <c r="W35" i="57"/>
  <c r="V35" i="57"/>
  <c r="U35" i="57"/>
  <c r="T35" i="57"/>
  <c r="S35" i="57"/>
  <c r="R35" i="57"/>
  <c r="Q35" i="57"/>
  <c r="P35" i="57"/>
  <c r="O35" i="57"/>
  <c r="N35" i="57"/>
  <c r="M35" i="57"/>
  <c r="L35" i="57"/>
  <c r="K35" i="57"/>
  <c r="J35" i="57"/>
  <c r="I35" i="57"/>
  <c r="H35" i="57"/>
  <c r="G35" i="57"/>
  <c r="F35" i="57"/>
  <c r="E35" i="57"/>
  <c r="D35" i="57"/>
  <c r="C35" i="57"/>
  <c r="AH21" i="57"/>
  <c r="AH22" i="57"/>
  <c r="AH23" i="57"/>
  <c r="AH24" i="57"/>
  <c r="AH25" i="57"/>
  <c r="AH26" i="57"/>
  <c r="AH27" i="57"/>
  <c r="AL27" i="57" s="1"/>
  <c r="AH28" i="57"/>
  <c r="AL28" i="57" s="1"/>
  <c r="AH29" i="57"/>
  <c r="AL29" i="57" s="1"/>
  <c r="AH30" i="57"/>
  <c r="AL30" i="57" s="1"/>
  <c r="AH31" i="57"/>
  <c r="AL31" i="57" s="1"/>
  <c r="AH32" i="57"/>
  <c r="AL32" i="57" s="1"/>
  <c r="AH33" i="57"/>
  <c r="AL33" i="57" s="1"/>
  <c r="AH34" i="57"/>
  <c r="AL34" i="57" s="1"/>
  <c r="A27" i="57"/>
  <c r="A28" i="57"/>
  <c r="A29" i="57"/>
  <c r="A30" i="57"/>
  <c r="A31" i="57"/>
  <c r="A32" i="57"/>
  <c r="A33" i="57"/>
  <c r="A34" i="57"/>
  <c r="B17" i="29"/>
  <c r="B18" i="29"/>
  <c r="B19" i="29"/>
  <c r="B20" i="29"/>
  <c r="B21" i="29"/>
  <c r="B22" i="29"/>
  <c r="B23" i="29"/>
  <c r="B24" i="29"/>
  <c r="B9" i="57"/>
  <c r="AB8" i="57" s="1"/>
  <c r="AB9" i="57" s="1"/>
  <c r="B8" i="57"/>
  <c r="AH35" i="55" l="1"/>
  <c r="AC8" i="57"/>
  <c r="AC9" i="57" s="1"/>
  <c r="AE8" i="48"/>
  <c r="AE9" i="48" s="1"/>
  <c r="H8" i="51"/>
  <c r="H9" i="51" s="1"/>
  <c r="H10" i="51" s="1"/>
  <c r="G8" i="53"/>
  <c r="G9" i="53" s="1"/>
  <c r="D8" i="56"/>
  <c r="D9" i="56" s="1"/>
  <c r="Z8" i="50"/>
  <c r="Z9" i="50" s="1"/>
  <c r="Z10" i="50" s="1"/>
  <c r="F8" i="47"/>
  <c r="F9" i="47" s="1"/>
  <c r="H8" i="49"/>
  <c r="H9" i="49" s="1"/>
  <c r="P8" i="51"/>
  <c r="P9" i="51" s="1"/>
  <c r="P10" i="51" s="1"/>
  <c r="O8" i="53"/>
  <c r="O9" i="53" s="1"/>
  <c r="L8" i="56"/>
  <c r="L9" i="56" s="1"/>
  <c r="N8" i="47"/>
  <c r="N9" i="47" s="1"/>
  <c r="P8" i="49"/>
  <c r="P9" i="49" s="1"/>
  <c r="X8" i="51"/>
  <c r="X9" i="51" s="1"/>
  <c r="X10" i="51" s="1"/>
  <c r="W8" i="53"/>
  <c r="W9" i="53" s="1"/>
  <c r="T8" i="56"/>
  <c r="T9" i="56" s="1"/>
  <c r="AA8" i="55"/>
  <c r="AA9" i="55" s="1"/>
  <c r="AA10" i="55" s="1"/>
  <c r="V8" i="47"/>
  <c r="V9" i="47" s="1"/>
  <c r="X8" i="49"/>
  <c r="X9" i="49" s="1"/>
  <c r="AF8" i="51"/>
  <c r="AF9" i="51" s="1"/>
  <c r="AE8" i="53"/>
  <c r="AE9" i="53" s="1"/>
  <c r="AB8" i="56"/>
  <c r="AB9" i="56" s="1"/>
  <c r="S8" i="55"/>
  <c r="S9" i="55" s="1"/>
  <c r="AD8" i="47"/>
  <c r="AD9" i="47" s="1"/>
  <c r="AF8" i="49"/>
  <c r="AF9" i="49" s="1"/>
  <c r="E8" i="52"/>
  <c r="E9" i="52" s="1"/>
  <c r="C8" i="55"/>
  <c r="C9" i="55" s="1"/>
  <c r="I8" i="44"/>
  <c r="I9" i="44" s="1"/>
  <c r="R8" i="50"/>
  <c r="R9" i="50" s="1"/>
  <c r="R10" i="50" s="1"/>
  <c r="E8" i="57"/>
  <c r="E9" i="57" s="1"/>
  <c r="G8" i="48"/>
  <c r="G9" i="48" s="1"/>
  <c r="G10" i="48" s="1"/>
  <c r="J8" i="50"/>
  <c r="J9" i="50" s="1"/>
  <c r="J10" i="50" s="1"/>
  <c r="M8" i="52"/>
  <c r="M9" i="52" s="1"/>
  <c r="M10" i="52" s="1"/>
  <c r="K8" i="55"/>
  <c r="K9" i="55" s="1"/>
  <c r="Q8" i="44"/>
  <c r="Q9" i="44" s="1"/>
  <c r="B25" i="31"/>
  <c r="B24" i="31"/>
  <c r="F8" i="57"/>
  <c r="F9" i="57" s="1"/>
  <c r="N8" i="57"/>
  <c r="N9" i="57" s="1"/>
  <c r="V8" i="57"/>
  <c r="V9" i="57" s="1"/>
  <c r="AD8" i="57"/>
  <c r="AD9" i="57" s="1"/>
  <c r="G8" i="47"/>
  <c r="G9" i="47" s="1"/>
  <c r="O8" i="47"/>
  <c r="O9" i="47" s="1"/>
  <c r="O10" i="47" s="1"/>
  <c r="W8" i="47"/>
  <c r="W9" i="47" s="1"/>
  <c r="W10" i="47" s="1"/>
  <c r="AE8" i="47"/>
  <c r="AE9" i="47" s="1"/>
  <c r="H8" i="48"/>
  <c r="H9" i="48" s="1"/>
  <c r="P8" i="48"/>
  <c r="P9" i="48" s="1"/>
  <c r="X8" i="48"/>
  <c r="X9" i="48" s="1"/>
  <c r="AF8" i="48"/>
  <c r="AF9" i="48" s="1"/>
  <c r="I8" i="49"/>
  <c r="I9" i="49" s="1"/>
  <c r="Q8" i="49"/>
  <c r="Q9" i="49" s="1"/>
  <c r="Q10" i="49" s="1"/>
  <c r="Y8" i="49"/>
  <c r="Y9" i="49" s="1"/>
  <c r="AG8" i="49"/>
  <c r="AG9" i="49" s="1"/>
  <c r="C8" i="50"/>
  <c r="C9" i="50" s="1"/>
  <c r="C10" i="50" s="1"/>
  <c r="K8" i="50"/>
  <c r="K9" i="50" s="1"/>
  <c r="K10" i="50" s="1"/>
  <c r="S8" i="50"/>
  <c r="S9" i="50" s="1"/>
  <c r="S10" i="50" s="1"/>
  <c r="AA8" i="50"/>
  <c r="AA9" i="50" s="1"/>
  <c r="AA10" i="50" s="1"/>
  <c r="I8" i="51"/>
  <c r="I9" i="51" s="1"/>
  <c r="Q8" i="51"/>
  <c r="Q9" i="51" s="1"/>
  <c r="Q10" i="51" s="1"/>
  <c r="Y8" i="51"/>
  <c r="Y9" i="51" s="1"/>
  <c r="Y10" i="51" s="1"/>
  <c r="AG8" i="51"/>
  <c r="AG9" i="51" s="1"/>
  <c r="AG10" i="51" s="1"/>
  <c r="F8" i="52"/>
  <c r="F9" i="52" s="1"/>
  <c r="N8" i="52"/>
  <c r="N9" i="52" s="1"/>
  <c r="V8" i="52"/>
  <c r="V9" i="52" s="1"/>
  <c r="V10" i="52" s="1"/>
  <c r="AD8" i="52"/>
  <c r="AD9" i="52" s="1"/>
  <c r="AD10" i="52" s="1"/>
  <c r="H8" i="53"/>
  <c r="H9" i="53" s="1"/>
  <c r="H10" i="53" s="1"/>
  <c r="P8" i="53"/>
  <c r="P9" i="53" s="1"/>
  <c r="P10" i="53" s="1"/>
  <c r="X8" i="53"/>
  <c r="X9" i="53" s="1"/>
  <c r="X10" i="53" s="1"/>
  <c r="AF8" i="53"/>
  <c r="AF9" i="53" s="1"/>
  <c r="AF10" i="53" s="1"/>
  <c r="F8" i="54"/>
  <c r="F9" i="54" s="1"/>
  <c r="N8" i="54"/>
  <c r="N9" i="54" s="1"/>
  <c r="V8" i="54"/>
  <c r="V9" i="54" s="1"/>
  <c r="AD8" i="54"/>
  <c r="AD9" i="54" s="1"/>
  <c r="D8" i="55"/>
  <c r="D9" i="55" s="1"/>
  <c r="L8" i="55"/>
  <c r="L9" i="55" s="1"/>
  <c r="T8" i="55"/>
  <c r="T9" i="55" s="1"/>
  <c r="AB8" i="55"/>
  <c r="AB9" i="55" s="1"/>
  <c r="E8" i="56"/>
  <c r="E9" i="56" s="1"/>
  <c r="M8" i="56"/>
  <c r="M9" i="56" s="1"/>
  <c r="U8" i="56"/>
  <c r="U9" i="56" s="1"/>
  <c r="AC8" i="56"/>
  <c r="AC9" i="56" s="1"/>
  <c r="AC10" i="56" s="1"/>
  <c r="J8" i="44"/>
  <c r="J9" i="44" s="1"/>
  <c r="R8" i="44"/>
  <c r="R9" i="44" s="1"/>
  <c r="Z8" i="44"/>
  <c r="Z9" i="44" s="1"/>
  <c r="C8" i="54"/>
  <c r="C9" i="54" s="1"/>
  <c r="G8" i="57"/>
  <c r="G9" i="57" s="1"/>
  <c r="O8" i="57"/>
  <c r="O9" i="57" s="1"/>
  <c r="W8" i="57"/>
  <c r="W9" i="57" s="1"/>
  <c r="AE8" i="57"/>
  <c r="AE9" i="57" s="1"/>
  <c r="H8" i="47"/>
  <c r="H9" i="47" s="1"/>
  <c r="P8" i="47"/>
  <c r="P9" i="47" s="1"/>
  <c r="X8" i="47"/>
  <c r="X9" i="47" s="1"/>
  <c r="AF8" i="47"/>
  <c r="AF9" i="47" s="1"/>
  <c r="I8" i="48"/>
  <c r="I9" i="48" s="1"/>
  <c r="I10" i="48" s="1"/>
  <c r="Q8" i="48"/>
  <c r="Q9" i="48" s="1"/>
  <c r="Y8" i="48"/>
  <c r="Y9" i="48" s="1"/>
  <c r="AG8" i="48"/>
  <c r="AG9" i="48" s="1"/>
  <c r="J8" i="49"/>
  <c r="J9" i="49" s="1"/>
  <c r="R8" i="49"/>
  <c r="R9" i="49" s="1"/>
  <c r="Z8" i="49"/>
  <c r="Z9" i="49" s="1"/>
  <c r="D8" i="50"/>
  <c r="D9" i="50" s="1"/>
  <c r="D10" i="50" s="1"/>
  <c r="L8" i="50"/>
  <c r="L9" i="50" s="1"/>
  <c r="L10" i="50" s="1"/>
  <c r="T8" i="50"/>
  <c r="T9" i="50" s="1"/>
  <c r="T10" i="50" s="1"/>
  <c r="AB8" i="50"/>
  <c r="AB9" i="50" s="1"/>
  <c r="AB10" i="50" s="1"/>
  <c r="J8" i="51"/>
  <c r="J9" i="51" s="1"/>
  <c r="R8" i="51"/>
  <c r="R9" i="51" s="1"/>
  <c r="Z8" i="51"/>
  <c r="Z9" i="51" s="1"/>
  <c r="G8" i="52"/>
  <c r="G9" i="52" s="1"/>
  <c r="O8" i="52"/>
  <c r="O9" i="52" s="1"/>
  <c r="W8" i="52"/>
  <c r="W9" i="52" s="1"/>
  <c r="AE8" i="52"/>
  <c r="AE9" i="52" s="1"/>
  <c r="I8" i="53"/>
  <c r="I9" i="53" s="1"/>
  <c r="I10" i="53" s="1"/>
  <c r="Q8" i="53"/>
  <c r="Q9" i="53" s="1"/>
  <c r="Q10" i="53" s="1"/>
  <c r="Y8" i="53"/>
  <c r="Y9" i="53" s="1"/>
  <c r="Y10" i="53" s="1"/>
  <c r="AG8" i="53"/>
  <c r="AG9" i="53" s="1"/>
  <c r="AG10" i="53" s="1"/>
  <c r="G8" i="54"/>
  <c r="G9" i="54" s="1"/>
  <c r="O8" i="54"/>
  <c r="O9" i="54" s="1"/>
  <c r="W8" i="54"/>
  <c r="W9" i="54" s="1"/>
  <c r="W10" i="54" s="1"/>
  <c r="AE8" i="54"/>
  <c r="AE9" i="54" s="1"/>
  <c r="E8" i="55"/>
  <c r="E9" i="55" s="1"/>
  <c r="M8" i="55"/>
  <c r="M9" i="55" s="1"/>
  <c r="M10" i="55" s="1"/>
  <c r="U8" i="55"/>
  <c r="U9" i="55" s="1"/>
  <c r="AC8" i="55"/>
  <c r="AC9" i="55" s="1"/>
  <c r="F8" i="56"/>
  <c r="F9" i="56" s="1"/>
  <c r="N8" i="56"/>
  <c r="N9" i="56" s="1"/>
  <c r="V8" i="56"/>
  <c r="V9" i="56" s="1"/>
  <c r="V10" i="56" s="1"/>
  <c r="AD8" i="56"/>
  <c r="AD9" i="56" s="1"/>
  <c r="C8" i="44"/>
  <c r="C9" i="44" s="1"/>
  <c r="C10" i="44" s="1"/>
  <c r="K8" i="44"/>
  <c r="K9" i="44" s="1"/>
  <c r="K10" i="44" s="1"/>
  <c r="S8" i="44"/>
  <c r="S9" i="44" s="1"/>
  <c r="S10" i="44" s="1"/>
  <c r="AA8" i="44"/>
  <c r="AA9" i="44" s="1"/>
  <c r="AA10" i="44" s="1"/>
  <c r="U8" i="54"/>
  <c r="U9" i="54" s="1"/>
  <c r="U10" i="54" s="1"/>
  <c r="H8" i="57"/>
  <c r="H9" i="57" s="1"/>
  <c r="P8" i="57"/>
  <c r="P9" i="57" s="1"/>
  <c r="X8" i="57"/>
  <c r="X9" i="57" s="1"/>
  <c r="AF8" i="57"/>
  <c r="AF9" i="57" s="1"/>
  <c r="I8" i="47"/>
  <c r="I9" i="47" s="1"/>
  <c r="I10" i="47" s="1"/>
  <c r="Q8" i="47"/>
  <c r="Q9" i="47" s="1"/>
  <c r="Y8" i="47"/>
  <c r="Y9" i="47" s="1"/>
  <c r="Y10" i="47" s="1"/>
  <c r="AG8" i="47"/>
  <c r="AG9" i="47" s="1"/>
  <c r="AG10" i="47" s="1"/>
  <c r="J8" i="48"/>
  <c r="J9" i="48" s="1"/>
  <c r="R8" i="48"/>
  <c r="R9" i="48" s="1"/>
  <c r="Z8" i="48"/>
  <c r="Z9" i="48" s="1"/>
  <c r="C8" i="49"/>
  <c r="C9" i="49" s="1"/>
  <c r="C10" i="49" s="1"/>
  <c r="K8" i="49"/>
  <c r="K9" i="49" s="1"/>
  <c r="K10" i="49" s="1"/>
  <c r="S8" i="49"/>
  <c r="S9" i="49" s="1"/>
  <c r="AA8" i="49"/>
  <c r="AA9" i="49" s="1"/>
  <c r="AA10" i="49" s="1"/>
  <c r="E8" i="50"/>
  <c r="E9" i="50" s="1"/>
  <c r="E10" i="50" s="1"/>
  <c r="M8" i="50"/>
  <c r="M9" i="50" s="1"/>
  <c r="M10" i="50" s="1"/>
  <c r="U8" i="50"/>
  <c r="U9" i="50" s="1"/>
  <c r="U10" i="50" s="1"/>
  <c r="AC8" i="50"/>
  <c r="AC9" i="50" s="1"/>
  <c r="AC10" i="50" s="1"/>
  <c r="C8" i="51"/>
  <c r="C9" i="51" s="1"/>
  <c r="C10" i="51" s="1"/>
  <c r="K8" i="51"/>
  <c r="K9" i="51" s="1"/>
  <c r="K10" i="51" s="1"/>
  <c r="S8" i="51"/>
  <c r="S9" i="51" s="1"/>
  <c r="AA8" i="51"/>
  <c r="AA9" i="51" s="1"/>
  <c r="AA10" i="51" s="1"/>
  <c r="H8" i="52"/>
  <c r="H9" i="52" s="1"/>
  <c r="P8" i="52"/>
  <c r="P9" i="52" s="1"/>
  <c r="X8" i="52"/>
  <c r="X9" i="52" s="1"/>
  <c r="AF8" i="52"/>
  <c r="AF9" i="52" s="1"/>
  <c r="J8" i="53"/>
  <c r="J9" i="53" s="1"/>
  <c r="J10" i="53" s="1"/>
  <c r="R8" i="53"/>
  <c r="R9" i="53" s="1"/>
  <c r="R10" i="53" s="1"/>
  <c r="Z8" i="53"/>
  <c r="Z9" i="53" s="1"/>
  <c r="Z10" i="53" s="1"/>
  <c r="H8" i="54"/>
  <c r="H9" i="54" s="1"/>
  <c r="H10" i="54" s="1"/>
  <c r="P8" i="54"/>
  <c r="P9" i="54" s="1"/>
  <c r="P10" i="54" s="1"/>
  <c r="X8" i="54"/>
  <c r="X9" i="54" s="1"/>
  <c r="AF8" i="54"/>
  <c r="AF9" i="54" s="1"/>
  <c r="F8" i="55"/>
  <c r="F9" i="55" s="1"/>
  <c r="F10" i="55" s="1"/>
  <c r="N8" i="55"/>
  <c r="N9" i="55" s="1"/>
  <c r="N10" i="55" s="1"/>
  <c r="V8" i="55"/>
  <c r="V9" i="55" s="1"/>
  <c r="V10" i="55" s="1"/>
  <c r="AD8" i="55"/>
  <c r="AD9" i="55" s="1"/>
  <c r="G8" i="56"/>
  <c r="G9" i="56" s="1"/>
  <c r="G10" i="56" s="1"/>
  <c r="O8" i="56"/>
  <c r="O9" i="56" s="1"/>
  <c r="W8" i="56"/>
  <c r="W9" i="56" s="1"/>
  <c r="AE8" i="56"/>
  <c r="AE9" i="56" s="1"/>
  <c r="D8" i="44"/>
  <c r="D9" i="44" s="1"/>
  <c r="L8" i="44"/>
  <c r="L9" i="44" s="1"/>
  <c r="T8" i="44"/>
  <c r="T9" i="44" s="1"/>
  <c r="AB8" i="44"/>
  <c r="AB9" i="44" s="1"/>
  <c r="I8" i="57"/>
  <c r="I9" i="57" s="1"/>
  <c r="Q8" i="57"/>
  <c r="Q9" i="57" s="1"/>
  <c r="Y8" i="57"/>
  <c r="Y9" i="57" s="1"/>
  <c r="AG8" i="57"/>
  <c r="AG9" i="57" s="1"/>
  <c r="J8" i="47"/>
  <c r="J9" i="47" s="1"/>
  <c r="R8" i="47"/>
  <c r="R9" i="47" s="1"/>
  <c r="Z8" i="47"/>
  <c r="Z9" i="47" s="1"/>
  <c r="C8" i="48"/>
  <c r="C9" i="48" s="1"/>
  <c r="K8" i="48"/>
  <c r="K9" i="48" s="1"/>
  <c r="K10" i="48" s="1"/>
  <c r="S8" i="48"/>
  <c r="S9" i="48" s="1"/>
  <c r="AA8" i="48"/>
  <c r="AA9" i="48" s="1"/>
  <c r="AA10" i="48" s="1"/>
  <c r="D8" i="49"/>
  <c r="D9" i="49" s="1"/>
  <c r="L8" i="49"/>
  <c r="L9" i="49" s="1"/>
  <c r="T8" i="49"/>
  <c r="T9" i="49" s="1"/>
  <c r="T10" i="49" s="1"/>
  <c r="AB8" i="49"/>
  <c r="AB9" i="49" s="1"/>
  <c r="AB10" i="49" s="1"/>
  <c r="F8" i="50"/>
  <c r="F9" i="50" s="1"/>
  <c r="F10" i="50" s="1"/>
  <c r="N8" i="50"/>
  <c r="N9" i="50" s="1"/>
  <c r="N10" i="50" s="1"/>
  <c r="V8" i="50"/>
  <c r="V9" i="50" s="1"/>
  <c r="V10" i="50" s="1"/>
  <c r="AD8" i="50"/>
  <c r="AD9" i="50" s="1"/>
  <c r="AD10" i="50" s="1"/>
  <c r="D8" i="51"/>
  <c r="D9" i="51" s="1"/>
  <c r="D10" i="51" s="1"/>
  <c r="L8" i="51"/>
  <c r="L9" i="51" s="1"/>
  <c r="L10" i="51" s="1"/>
  <c r="T8" i="51"/>
  <c r="T9" i="51" s="1"/>
  <c r="T10" i="51" s="1"/>
  <c r="AB8" i="51"/>
  <c r="AB9" i="51" s="1"/>
  <c r="AB10" i="51" s="1"/>
  <c r="I8" i="52"/>
  <c r="I9" i="52" s="1"/>
  <c r="I10" i="52" s="1"/>
  <c r="Q8" i="52"/>
  <c r="Q9" i="52" s="1"/>
  <c r="Q10" i="52" s="1"/>
  <c r="Y8" i="52"/>
  <c r="Y9" i="52" s="1"/>
  <c r="Y10" i="52" s="1"/>
  <c r="AG8" i="52"/>
  <c r="AG9" i="52" s="1"/>
  <c r="C8" i="53"/>
  <c r="C9" i="53" s="1"/>
  <c r="C10" i="53" s="1"/>
  <c r="K8" i="53"/>
  <c r="K9" i="53" s="1"/>
  <c r="S8" i="53"/>
  <c r="S9" i="53" s="1"/>
  <c r="S10" i="53" s="1"/>
  <c r="AA8" i="53"/>
  <c r="AA9" i="53" s="1"/>
  <c r="AA10" i="53" s="1"/>
  <c r="I8" i="54"/>
  <c r="I9" i="54" s="1"/>
  <c r="Q8" i="54"/>
  <c r="Q9" i="54" s="1"/>
  <c r="Q10" i="54" s="1"/>
  <c r="Y8" i="54"/>
  <c r="Y9" i="54" s="1"/>
  <c r="Y10" i="54" s="1"/>
  <c r="AG8" i="54"/>
  <c r="AG9" i="54" s="1"/>
  <c r="AG10" i="54" s="1"/>
  <c r="G8" i="55"/>
  <c r="G9" i="55" s="1"/>
  <c r="O8" i="55"/>
  <c r="O9" i="55" s="1"/>
  <c r="W8" i="55"/>
  <c r="W9" i="55" s="1"/>
  <c r="W10" i="55" s="1"/>
  <c r="AE8" i="55"/>
  <c r="AE9" i="55" s="1"/>
  <c r="AE10" i="55" s="1"/>
  <c r="H8" i="56"/>
  <c r="H9" i="56" s="1"/>
  <c r="P8" i="56"/>
  <c r="P9" i="56" s="1"/>
  <c r="P10" i="56" s="1"/>
  <c r="X8" i="56"/>
  <c r="X9" i="56" s="1"/>
  <c r="AF8" i="56"/>
  <c r="AF9" i="56" s="1"/>
  <c r="E8" i="44"/>
  <c r="E9" i="44" s="1"/>
  <c r="M8" i="44"/>
  <c r="M9" i="44" s="1"/>
  <c r="U8" i="44"/>
  <c r="U9" i="44" s="1"/>
  <c r="U10" i="44" s="1"/>
  <c r="AC8" i="44"/>
  <c r="AC9" i="44" s="1"/>
  <c r="AC10" i="44" s="1"/>
  <c r="E8" i="54"/>
  <c r="E9" i="54" s="1"/>
  <c r="E10" i="54" s="1"/>
  <c r="J8" i="57"/>
  <c r="J9" i="57" s="1"/>
  <c r="R8" i="57"/>
  <c r="R9" i="57" s="1"/>
  <c r="Z8" i="57"/>
  <c r="Z9" i="57" s="1"/>
  <c r="C8" i="47"/>
  <c r="C9" i="47" s="1"/>
  <c r="C10" i="47" s="1"/>
  <c r="K8" i="47"/>
  <c r="K9" i="47" s="1"/>
  <c r="K10" i="47" s="1"/>
  <c r="S8" i="47"/>
  <c r="S9" i="47" s="1"/>
  <c r="S10" i="47" s="1"/>
  <c r="AA8" i="47"/>
  <c r="AA9" i="47" s="1"/>
  <c r="D8" i="48"/>
  <c r="D9" i="48" s="1"/>
  <c r="L8" i="48"/>
  <c r="L9" i="48" s="1"/>
  <c r="T8" i="48"/>
  <c r="T9" i="48" s="1"/>
  <c r="AB8" i="48"/>
  <c r="AB9" i="48" s="1"/>
  <c r="E8" i="49"/>
  <c r="E9" i="49" s="1"/>
  <c r="M8" i="49"/>
  <c r="M9" i="49" s="1"/>
  <c r="U8" i="49"/>
  <c r="U9" i="49" s="1"/>
  <c r="AC8" i="49"/>
  <c r="AC9" i="49" s="1"/>
  <c r="AC10" i="49" s="1"/>
  <c r="G8" i="50"/>
  <c r="G9" i="50" s="1"/>
  <c r="G10" i="50" s="1"/>
  <c r="O8" i="50"/>
  <c r="O9" i="50" s="1"/>
  <c r="O10" i="50" s="1"/>
  <c r="W8" i="50"/>
  <c r="W9" i="50" s="1"/>
  <c r="W10" i="50" s="1"/>
  <c r="AE8" i="50"/>
  <c r="AE9" i="50" s="1"/>
  <c r="AE10" i="50" s="1"/>
  <c r="E8" i="51"/>
  <c r="E9" i="51" s="1"/>
  <c r="M8" i="51"/>
  <c r="M9" i="51" s="1"/>
  <c r="M10" i="51" s="1"/>
  <c r="U8" i="51"/>
  <c r="U9" i="51" s="1"/>
  <c r="U10" i="51" s="1"/>
  <c r="AC8" i="51"/>
  <c r="AC9" i="51" s="1"/>
  <c r="AC10" i="51" s="1"/>
  <c r="J8" i="52"/>
  <c r="J9" i="52" s="1"/>
  <c r="R8" i="52"/>
  <c r="R9" i="52" s="1"/>
  <c r="Z8" i="52"/>
  <c r="Z9" i="52" s="1"/>
  <c r="D8" i="53"/>
  <c r="D9" i="53" s="1"/>
  <c r="D10" i="53" s="1"/>
  <c r="L8" i="53"/>
  <c r="L9" i="53" s="1"/>
  <c r="L10" i="53" s="1"/>
  <c r="T8" i="53"/>
  <c r="T9" i="53" s="1"/>
  <c r="T10" i="53" s="1"/>
  <c r="AB8" i="53"/>
  <c r="AB9" i="53" s="1"/>
  <c r="AB10" i="53" s="1"/>
  <c r="J8" i="54"/>
  <c r="J9" i="54" s="1"/>
  <c r="R8" i="54"/>
  <c r="R9" i="54" s="1"/>
  <c r="Z8" i="54"/>
  <c r="Z9" i="54" s="1"/>
  <c r="Z10" i="54" s="1"/>
  <c r="H8" i="55"/>
  <c r="H9" i="55" s="1"/>
  <c r="H10" i="55" s="1"/>
  <c r="P8" i="55"/>
  <c r="P9" i="55" s="1"/>
  <c r="X8" i="55"/>
  <c r="X9" i="55" s="1"/>
  <c r="AF8" i="55"/>
  <c r="AF9" i="55" s="1"/>
  <c r="I8" i="56"/>
  <c r="I9" i="56" s="1"/>
  <c r="Q8" i="56"/>
  <c r="Q9" i="56" s="1"/>
  <c r="Q10" i="56" s="1"/>
  <c r="Y8" i="56"/>
  <c r="Y9" i="56" s="1"/>
  <c r="AG8" i="56"/>
  <c r="AG9" i="56" s="1"/>
  <c r="F8" i="44"/>
  <c r="F9" i="44" s="1"/>
  <c r="N8" i="44"/>
  <c r="N9" i="44" s="1"/>
  <c r="V8" i="44"/>
  <c r="V9" i="44" s="1"/>
  <c r="V10" i="44" s="1"/>
  <c r="AD8" i="44"/>
  <c r="AD9" i="44" s="1"/>
  <c r="M8" i="54"/>
  <c r="M9" i="54" s="1"/>
  <c r="M10" i="54" s="1"/>
  <c r="C8" i="57"/>
  <c r="C9" i="57" s="1"/>
  <c r="K8" i="57"/>
  <c r="K9" i="57" s="1"/>
  <c r="S8" i="57"/>
  <c r="S9" i="57" s="1"/>
  <c r="AA8" i="57"/>
  <c r="AA9" i="57" s="1"/>
  <c r="D8" i="47"/>
  <c r="D9" i="47" s="1"/>
  <c r="L8" i="47"/>
  <c r="L9" i="47" s="1"/>
  <c r="T8" i="47"/>
  <c r="T9" i="47" s="1"/>
  <c r="AB8" i="47"/>
  <c r="AB9" i="47" s="1"/>
  <c r="E8" i="48"/>
  <c r="E9" i="48" s="1"/>
  <c r="E10" i="48" s="1"/>
  <c r="M8" i="48"/>
  <c r="M9" i="48" s="1"/>
  <c r="U8" i="48"/>
  <c r="U9" i="48" s="1"/>
  <c r="U10" i="48" s="1"/>
  <c r="AC8" i="48"/>
  <c r="AC9" i="48" s="1"/>
  <c r="F8" i="49"/>
  <c r="F9" i="49" s="1"/>
  <c r="N8" i="49"/>
  <c r="N9" i="49" s="1"/>
  <c r="N10" i="49" s="1"/>
  <c r="V8" i="49"/>
  <c r="V9" i="49" s="1"/>
  <c r="AD8" i="49"/>
  <c r="AD9" i="49" s="1"/>
  <c r="AD10" i="49" s="1"/>
  <c r="H8" i="50"/>
  <c r="H9" i="50" s="1"/>
  <c r="H10" i="50" s="1"/>
  <c r="P8" i="50"/>
  <c r="P9" i="50" s="1"/>
  <c r="P10" i="50" s="1"/>
  <c r="X8" i="50"/>
  <c r="X9" i="50" s="1"/>
  <c r="X10" i="50" s="1"/>
  <c r="AF8" i="50"/>
  <c r="AF9" i="50" s="1"/>
  <c r="AF10" i="50" s="1"/>
  <c r="F8" i="51"/>
  <c r="F9" i="51" s="1"/>
  <c r="F10" i="51" s="1"/>
  <c r="N8" i="51"/>
  <c r="N9" i="51" s="1"/>
  <c r="V8" i="51"/>
  <c r="V9" i="51" s="1"/>
  <c r="V10" i="51" s="1"/>
  <c r="AD8" i="51"/>
  <c r="AD9" i="51" s="1"/>
  <c r="AD10" i="51" s="1"/>
  <c r="C8" i="52"/>
  <c r="C9" i="52" s="1"/>
  <c r="C10" i="52" s="1"/>
  <c r="K8" i="52"/>
  <c r="K9" i="52" s="1"/>
  <c r="K10" i="52" s="1"/>
  <c r="S8" i="52"/>
  <c r="S9" i="52" s="1"/>
  <c r="S10" i="52" s="1"/>
  <c r="AA8" i="52"/>
  <c r="AA9" i="52" s="1"/>
  <c r="E8" i="53"/>
  <c r="E9" i="53" s="1"/>
  <c r="M8" i="53"/>
  <c r="M9" i="53" s="1"/>
  <c r="U8" i="53"/>
  <c r="U9" i="53" s="1"/>
  <c r="AC8" i="53"/>
  <c r="AC9" i="53" s="1"/>
  <c r="AC10" i="53" s="1"/>
  <c r="K8" i="54"/>
  <c r="K9" i="54" s="1"/>
  <c r="K10" i="54" s="1"/>
  <c r="S8" i="54"/>
  <c r="S9" i="54" s="1"/>
  <c r="AA8" i="54"/>
  <c r="AA9" i="54" s="1"/>
  <c r="AA10" i="54" s="1"/>
  <c r="I8" i="55"/>
  <c r="I9" i="55" s="1"/>
  <c r="Q8" i="55"/>
  <c r="Q9" i="55" s="1"/>
  <c r="Y8" i="55"/>
  <c r="Y9" i="55" s="1"/>
  <c r="Y10" i="55" s="1"/>
  <c r="AG8" i="55"/>
  <c r="AG9" i="55" s="1"/>
  <c r="J8" i="56"/>
  <c r="J9" i="56" s="1"/>
  <c r="R8" i="56"/>
  <c r="R9" i="56" s="1"/>
  <c r="Z8" i="56"/>
  <c r="Z9" i="56" s="1"/>
  <c r="Z10" i="56" s="1"/>
  <c r="G8" i="44"/>
  <c r="G9" i="44" s="1"/>
  <c r="O8" i="44"/>
  <c r="O9" i="44" s="1"/>
  <c r="O10" i="44" s="1"/>
  <c r="W8" i="44"/>
  <c r="W9" i="44" s="1"/>
  <c r="AE8" i="44"/>
  <c r="AE9" i="44" s="1"/>
  <c r="AC8" i="54"/>
  <c r="AC9" i="54" s="1"/>
  <c r="D8" i="57"/>
  <c r="D9" i="57" s="1"/>
  <c r="L8" i="57"/>
  <c r="L9" i="57" s="1"/>
  <c r="T8" i="57"/>
  <c r="T9" i="57" s="1"/>
  <c r="E8" i="47"/>
  <c r="E9" i="47" s="1"/>
  <c r="E10" i="47" s="1"/>
  <c r="M8" i="47"/>
  <c r="M9" i="47" s="1"/>
  <c r="U8" i="47"/>
  <c r="U9" i="47" s="1"/>
  <c r="U10" i="47" s="1"/>
  <c r="F8" i="48"/>
  <c r="F9" i="48" s="1"/>
  <c r="F10" i="48" s="1"/>
  <c r="N8" i="48"/>
  <c r="N9" i="48" s="1"/>
  <c r="V8" i="48"/>
  <c r="V9" i="48" s="1"/>
  <c r="V10" i="48" s="1"/>
  <c r="G8" i="49"/>
  <c r="G9" i="49" s="1"/>
  <c r="G10" i="49" s="1"/>
  <c r="O8" i="49"/>
  <c r="O9" i="49" s="1"/>
  <c r="O10" i="49" s="1"/>
  <c r="W8" i="49"/>
  <c r="W9" i="49" s="1"/>
  <c r="W10" i="49" s="1"/>
  <c r="I8" i="50"/>
  <c r="I9" i="50" s="1"/>
  <c r="I10" i="50" s="1"/>
  <c r="Q8" i="50"/>
  <c r="Q9" i="50" s="1"/>
  <c r="Q10" i="50" s="1"/>
  <c r="Y8" i="50"/>
  <c r="Y9" i="50" s="1"/>
  <c r="Y10" i="50" s="1"/>
  <c r="G8" i="51"/>
  <c r="G9" i="51" s="1"/>
  <c r="G10" i="51" s="1"/>
  <c r="O8" i="51"/>
  <c r="O9" i="51" s="1"/>
  <c r="O10" i="51" s="1"/>
  <c r="W8" i="51"/>
  <c r="W9" i="51" s="1"/>
  <c r="W10" i="51" s="1"/>
  <c r="D8" i="52"/>
  <c r="D9" i="52" s="1"/>
  <c r="L8" i="52"/>
  <c r="L9" i="52" s="1"/>
  <c r="L10" i="52" s="1"/>
  <c r="T8" i="52"/>
  <c r="T9" i="52" s="1"/>
  <c r="F8" i="53"/>
  <c r="F9" i="53" s="1"/>
  <c r="F10" i="53" s="1"/>
  <c r="N8" i="53"/>
  <c r="N9" i="53" s="1"/>
  <c r="N10" i="53" s="1"/>
  <c r="V8" i="53"/>
  <c r="V9" i="53" s="1"/>
  <c r="V10" i="53" s="1"/>
  <c r="D8" i="54"/>
  <c r="D9" i="54" s="1"/>
  <c r="D10" i="54" s="1"/>
  <c r="L8" i="54"/>
  <c r="L9" i="54" s="1"/>
  <c r="L10" i="54" s="1"/>
  <c r="T8" i="54"/>
  <c r="T9" i="54" s="1"/>
  <c r="J8" i="55"/>
  <c r="J9" i="55" s="1"/>
  <c r="J10" i="55" s="1"/>
  <c r="R8" i="55"/>
  <c r="R9" i="55" s="1"/>
  <c r="R10" i="55" s="1"/>
  <c r="C8" i="56"/>
  <c r="C9" i="56" s="1"/>
  <c r="K8" i="56"/>
  <c r="K9" i="56" s="1"/>
  <c r="K10" i="56" s="1"/>
  <c r="S8" i="56"/>
  <c r="S9" i="56" s="1"/>
  <c r="H8" i="44"/>
  <c r="H9" i="44" s="1"/>
  <c r="P8" i="44"/>
  <c r="P9" i="44" s="1"/>
  <c r="P10" i="44" s="1"/>
  <c r="X8" i="44"/>
  <c r="X9" i="44" s="1"/>
  <c r="C65" i="53"/>
  <c r="S65" i="53"/>
  <c r="AA65" i="53"/>
  <c r="T65" i="56"/>
  <c r="K65" i="53"/>
  <c r="K67" i="53" s="1"/>
  <c r="L65" i="56"/>
  <c r="L67" i="56" s="1"/>
  <c r="N65" i="44"/>
  <c r="N67" i="44" s="1"/>
  <c r="H65" i="52"/>
  <c r="H67" i="52" s="1"/>
  <c r="T65" i="52"/>
  <c r="AG65" i="52"/>
  <c r="U65" i="56"/>
  <c r="AC65" i="56"/>
  <c r="AC67" i="56" s="1"/>
  <c r="H65" i="48"/>
  <c r="H67" i="48" s="1"/>
  <c r="J65" i="51"/>
  <c r="X65" i="51"/>
  <c r="X67" i="51" s="1"/>
  <c r="G65" i="53"/>
  <c r="G67" i="53" s="1"/>
  <c r="O65" i="53"/>
  <c r="W65" i="53"/>
  <c r="AE65" i="53"/>
  <c r="AF65" i="56"/>
  <c r="AF67" i="56" s="1"/>
  <c r="E65" i="56"/>
  <c r="E67" i="56" s="1"/>
  <c r="M65" i="56"/>
  <c r="M67" i="56" s="1"/>
  <c r="L65" i="49"/>
  <c r="C65" i="50"/>
  <c r="C67" i="50" s="1"/>
  <c r="K65" i="50"/>
  <c r="K67" i="50" s="1"/>
  <c r="S65" i="50"/>
  <c r="AA65" i="50"/>
  <c r="AA67" i="50" s="1"/>
  <c r="F65" i="50"/>
  <c r="F67" i="50" s="1"/>
  <c r="I65" i="51"/>
  <c r="I67" i="51" s="1"/>
  <c r="V65" i="51"/>
  <c r="V67" i="51" s="1"/>
  <c r="N65" i="52"/>
  <c r="N67" i="52" s="1"/>
  <c r="Z65" i="52"/>
  <c r="Z67" i="52" s="1"/>
  <c r="I65" i="56"/>
  <c r="Q65" i="56"/>
  <c r="Y65" i="56"/>
  <c r="F65" i="49"/>
  <c r="F67" i="49" s="1"/>
  <c r="R65" i="49"/>
  <c r="AF65" i="49"/>
  <c r="AF67" i="49" s="1"/>
  <c r="G65" i="50"/>
  <c r="G67" i="50" s="1"/>
  <c r="O65" i="50"/>
  <c r="O67" i="50" s="1"/>
  <c r="W65" i="50"/>
  <c r="AE65" i="50"/>
  <c r="P65" i="51"/>
  <c r="AB65" i="51"/>
  <c r="AB67" i="51" s="1"/>
  <c r="J65" i="56"/>
  <c r="J67" i="56" s="1"/>
  <c r="R65" i="56"/>
  <c r="R67" i="56" s="1"/>
  <c r="Z65" i="56"/>
  <c r="Z67" i="56" s="1"/>
  <c r="N65" i="48"/>
  <c r="Z65" i="48"/>
  <c r="AF65" i="50"/>
  <c r="C65" i="56"/>
  <c r="K65" i="56"/>
  <c r="K67" i="56" s="1"/>
  <c r="S65" i="56"/>
  <c r="AA65" i="56"/>
  <c r="AA67" i="56" s="1"/>
  <c r="R10" i="56"/>
  <c r="AE10" i="54"/>
  <c r="AF10" i="51"/>
  <c r="AG10" i="48"/>
  <c r="AE10" i="47"/>
  <c r="C25" i="31"/>
  <c r="C31" i="31"/>
  <c r="C30" i="31"/>
  <c r="N30" i="31" s="1"/>
  <c r="Q30" i="31" s="1"/>
  <c r="C29" i="31"/>
  <c r="C28" i="31"/>
  <c r="C27" i="31"/>
  <c r="C26" i="31"/>
  <c r="C24" i="31"/>
  <c r="V58" i="47"/>
  <c r="V79" i="47" s="1"/>
  <c r="H65" i="49"/>
  <c r="H67" i="49" s="1"/>
  <c r="AG65" i="49"/>
  <c r="AG67" i="49" s="1"/>
  <c r="AH62" i="50"/>
  <c r="X61" i="55"/>
  <c r="AG64" i="55"/>
  <c r="Y64" i="55"/>
  <c r="Q64" i="55"/>
  <c r="I64" i="55"/>
  <c r="AF63" i="55"/>
  <c r="X63" i="55"/>
  <c r="P63" i="55"/>
  <c r="H63" i="55"/>
  <c r="AE62" i="55"/>
  <c r="W62" i="55"/>
  <c r="O62" i="55"/>
  <c r="G62" i="55"/>
  <c r="AD61" i="55"/>
  <c r="V61" i="55"/>
  <c r="N61" i="55"/>
  <c r="F61" i="55"/>
  <c r="AF64" i="55"/>
  <c r="X64" i="55"/>
  <c r="P64" i="55"/>
  <c r="H64" i="55"/>
  <c r="AE63" i="55"/>
  <c r="W63" i="55"/>
  <c r="O63" i="55"/>
  <c r="G63" i="55"/>
  <c r="AD62" i="55"/>
  <c r="V62" i="55"/>
  <c r="N62" i="55"/>
  <c r="F62" i="55"/>
  <c r="AC61" i="55"/>
  <c r="U61" i="55"/>
  <c r="M61" i="55"/>
  <c r="E61" i="55"/>
  <c r="AE64" i="55"/>
  <c r="W64" i="55"/>
  <c r="O64" i="55"/>
  <c r="G64" i="55"/>
  <c r="AD63" i="55"/>
  <c r="V63" i="55"/>
  <c r="N63" i="55"/>
  <c r="F63" i="55"/>
  <c r="AC62" i="55"/>
  <c r="U62" i="55"/>
  <c r="M62" i="55"/>
  <c r="E62" i="55"/>
  <c r="AB61" i="55"/>
  <c r="T61" i="55"/>
  <c r="L61" i="55"/>
  <c r="D61" i="55"/>
  <c r="Z10" i="55"/>
  <c r="AD64" i="55"/>
  <c r="V64" i="55"/>
  <c r="N64" i="55"/>
  <c r="F64" i="55"/>
  <c r="AC63" i="55"/>
  <c r="U63" i="55"/>
  <c r="M63" i="55"/>
  <c r="E63" i="55"/>
  <c r="AB62" i="55"/>
  <c r="T62" i="55"/>
  <c r="L62" i="55"/>
  <c r="D62" i="55"/>
  <c r="AA61" i="55"/>
  <c r="S61" i="55"/>
  <c r="K61" i="55"/>
  <c r="C61" i="55"/>
  <c r="AC64" i="55"/>
  <c r="U64" i="55"/>
  <c r="M64" i="55"/>
  <c r="E64" i="55"/>
  <c r="AB63" i="55"/>
  <c r="T63" i="55"/>
  <c r="L63" i="55"/>
  <c r="D63" i="55"/>
  <c r="AA62" i="55"/>
  <c r="S62" i="55"/>
  <c r="K62" i="55"/>
  <c r="C62" i="55"/>
  <c r="Z61" i="55"/>
  <c r="R61" i="55"/>
  <c r="J61" i="55"/>
  <c r="AB64" i="55"/>
  <c r="T64" i="55"/>
  <c r="L64" i="55"/>
  <c r="D64" i="55"/>
  <c r="AA63" i="55"/>
  <c r="S63" i="55"/>
  <c r="K63" i="55"/>
  <c r="C63" i="55"/>
  <c r="Z62" i="55"/>
  <c r="R62" i="55"/>
  <c r="J62" i="55"/>
  <c r="AG61" i="55"/>
  <c r="Y61" i="55"/>
  <c r="Q61" i="55"/>
  <c r="I61" i="55"/>
  <c r="Z64" i="55"/>
  <c r="R64" i="55"/>
  <c r="J64" i="55"/>
  <c r="AG63" i="55"/>
  <c r="Y63" i="55"/>
  <c r="Q63" i="55"/>
  <c r="I63" i="55"/>
  <c r="AF62" i="55"/>
  <c r="X62" i="55"/>
  <c r="P62" i="55"/>
  <c r="H62" i="55"/>
  <c r="AE61" i="55"/>
  <c r="W61" i="55"/>
  <c r="O61" i="55"/>
  <c r="G61" i="55"/>
  <c r="G65" i="55" s="1"/>
  <c r="G67" i="55" s="1"/>
  <c r="I62" i="55"/>
  <c r="K64" i="55"/>
  <c r="AF10" i="56"/>
  <c r="X10" i="56"/>
  <c r="H10" i="56"/>
  <c r="AE10" i="56"/>
  <c r="W10" i="56"/>
  <c r="O10" i="56"/>
  <c r="AD10" i="56"/>
  <c r="N10" i="56"/>
  <c r="F10" i="56"/>
  <c r="U10" i="56"/>
  <c r="M10" i="56"/>
  <c r="E10" i="56"/>
  <c r="AB10" i="56"/>
  <c r="T10" i="56"/>
  <c r="L10" i="56"/>
  <c r="D10" i="56"/>
  <c r="AA10" i="56"/>
  <c r="S10" i="56"/>
  <c r="C10" i="56"/>
  <c r="AG10" i="56"/>
  <c r="Y10" i="56"/>
  <c r="I10" i="56"/>
  <c r="AF65" i="55"/>
  <c r="AF67" i="55" s="1"/>
  <c r="M10" i="49"/>
  <c r="AG10" i="49"/>
  <c r="U10" i="49"/>
  <c r="AE10" i="49"/>
  <c r="F10" i="49"/>
  <c r="S10" i="49"/>
  <c r="Y10" i="49"/>
  <c r="G10" i="47"/>
  <c r="AA10" i="47"/>
  <c r="V65" i="48"/>
  <c r="E10" i="49"/>
  <c r="AE10" i="52"/>
  <c r="F10" i="52"/>
  <c r="E10" i="52"/>
  <c r="AC10" i="52"/>
  <c r="O10" i="52"/>
  <c r="AA10" i="52"/>
  <c r="N10" i="52"/>
  <c r="W10" i="52"/>
  <c r="AG10" i="52"/>
  <c r="U10" i="52"/>
  <c r="G10" i="52"/>
  <c r="Q62" i="55"/>
  <c r="S64" i="55"/>
  <c r="AB10" i="48"/>
  <c r="AC10" i="48"/>
  <c r="O10" i="48"/>
  <c r="C10" i="48"/>
  <c r="Y10" i="48"/>
  <c r="M10" i="48"/>
  <c r="W10" i="48"/>
  <c r="AE10" i="48"/>
  <c r="S10" i="48"/>
  <c r="AD10" i="48"/>
  <c r="Q10" i="48"/>
  <c r="I10" i="49"/>
  <c r="AD10" i="55"/>
  <c r="Y62" i="55"/>
  <c r="AA64" i="55"/>
  <c r="AD10" i="44"/>
  <c r="AE10" i="44"/>
  <c r="M10" i="44"/>
  <c r="Y10" i="44"/>
  <c r="I10" i="44"/>
  <c r="W10" i="44"/>
  <c r="G10" i="44"/>
  <c r="E10" i="44"/>
  <c r="AG10" i="44"/>
  <c r="Q10" i="44"/>
  <c r="AB10" i="55"/>
  <c r="AG62" i="55"/>
  <c r="AC10" i="47"/>
  <c r="M10" i="47"/>
  <c r="T65" i="49"/>
  <c r="H61" i="55"/>
  <c r="J63" i="55"/>
  <c r="F65" i="56"/>
  <c r="F67" i="56" s="1"/>
  <c r="Q10" i="47"/>
  <c r="N10" i="48"/>
  <c r="V10" i="49"/>
  <c r="P61" i="55"/>
  <c r="R63" i="55"/>
  <c r="J10" i="56"/>
  <c r="V61" i="47"/>
  <c r="H62" i="47"/>
  <c r="X62" i="47"/>
  <c r="J63" i="47"/>
  <c r="Z63" i="47"/>
  <c r="AB65" i="49"/>
  <c r="H61" i="47"/>
  <c r="H65" i="47" s="1"/>
  <c r="H67" i="47" s="1"/>
  <c r="X61" i="47"/>
  <c r="J62" i="47"/>
  <c r="Z62" i="47"/>
  <c r="L63" i="47"/>
  <c r="AD63" i="47"/>
  <c r="F65" i="48"/>
  <c r="R65" i="48"/>
  <c r="AF65" i="48"/>
  <c r="AF67" i="48" s="1"/>
  <c r="D65" i="49"/>
  <c r="Q65" i="49"/>
  <c r="Q67" i="49" s="1"/>
  <c r="AD65" i="49"/>
  <c r="AD67" i="49" s="1"/>
  <c r="J65" i="50"/>
  <c r="J67" i="50" s="1"/>
  <c r="R65" i="50"/>
  <c r="Z65" i="50"/>
  <c r="Z67" i="50" s="1"/>
  <c r="AH63" i="50"/>
  <c r="F57" i="31" s="1"/>
  <c r="I10" i="51"/>
  <c r="S10" i="51"/>
  <c r="H65" i="51"/>
  <c r="H67" i="51" s="1"/>
  <c r="T65" i="51"/>
  <c r="T67" i="51" s="1"/>
  <c r="L65" i="52"/>
  <c r="Y65" i="52"/>
  <c r="Y67" i="52" s="1"/>
  <c r="G10" i="53"/>
  <c r="O10" i="53"/>
  <c r="W10" i="53"/>
  <c r="AE10" i="53"/>
  <c r="F65" i="53"/>
  <c r="F67" i="53" s="1"/>
  <c r="N65" i="53"/>
  <c r="N67" i="53" s="1"/>
  <c r="V65" i="53"/>
  <c r="V67" i="53" s="1"/>
  <c r="AD65" i="53"/>
  <c r="I10" i="54"/>
  <c r="T10" i="54"/>
  <c r="AF10" i="54"/>
  <c r="E10" i="55"/>
  <c r="U10" i="55"/>
  <c r="AC10" i="55"/>
  <c r="D65" i="56"/>
  <c r="D67" i="56" s="1"/>
  <c r="AB65" i="56"/>
  <c r="AB67" i="56" s="1"/>
  <c r="S67" i="50"/>
  <c r="D65" i="50"/>
  <c r="D67" i="50" s="1"/>
  <c r="L65" i="50"/>
  <c r="L67" i="50" s="1"/>
  <c r="T65" i="50"/>
  <c r="T67" i="50" s="1"/>
  <c r="AB65" i="50"/>
  <c r="H65" i="53"/>
  <c r="P65" i="53"/>
  <c r="P67" i="53" s="1"/>
  <c r="X65" i="53"/>
  <c r="X67" i="53" s="1"/>
  <c r="AF65" i="53"/>
  <c r="AF67" i="53" s="1"/>
  <c r="G10" i="55"/>
  <c r="O10" i="55"/>
  <c r="N65" i="56"/>
  <c r="N67" i="56" s="1"/>
  <c r="V65" i="56"/>
  <c r="V67" i="56" s="1"/>
  <c r="AD65" i="56"/>
  <c r="AD67" i="56" s="1"/>
  <c r="AD61" i="47"/>
  <c r="AF62" i="47"/>
  <c r="P64" i="47"/>
  <c r="J65" i="48"/>
  <c r="I65" i="49"/>
  <c r="I67" i="49" s="1"/>
  <c r="E65" i="50"/>
  <c r="E67" i="50" s="1"/>
  <c r="M65" i="50"/>
  <c r="M67" i="50" s="1"/>
  <c r="U65" i="50"/>
  <c r="U67" i="50" s="1"/>
  <c r="AC65" i="50"/>
  <c r="AC67" i="50" s="1"/>
  <c r="L65" i="51"/>
  <c r="L67" i="51" s="1"/>
  <c r="Y65" i="51"/>
  <c r="Y67" i="51" s="1"/>
  <c r="D65" i="52"/>
  <c r="D67" i="52" s="1"/>
  <c r="Q65" i="52"/>
  <c r="Q67" i="52" s="1"/>
  <c r="AD65" i="52"/>
  <c r="AD67" i="52" s="1"/>
  <c r="I65" i="53"/>
  <c r="I67" i="53" s="1"/>
  <c r="Q65" i="53"/>
  <c r="Q67" i="53" s="1"/>
  <c r="Y65" i="53"/>
  <c r="Y67" i="53" s="1"/>
  <c r="AG65" i="53"/>
  <c r="AG67" i="53" s="1"/>
  <c r="AH64" i="53"/>
  <c r="C10" i="54"/>
  <c r="X10" i="54"/>
  <c r="P10" i="55"/>
  <c r="X10" i="55"/>
  <c r="AF10" i="55"/>
  <c r="G65" i="56"/>
  <c r="G67" i="56" s="1"/>
  <c r="O65" i="56"/>
  <c r="O67" i="56" s="1"/>
  <c r="W65" i="56"/>
  <c r="W67" i="56" s="1"/>
  <c r="AE65" i="56"/>
  <c r="AE67" i="56" s="1"/>
  <c r="N61" i="47"/>
  <c r="P62" i="47"/>
  <c r="R63" i="47"/>
  <c r="R65" i="47" s="1"/>
  <c r="R67" i="47" s="1"/>
  <c r="X65" i="48"/>
  <c r="X67" i="48" s="1"/>
  <c r="V65" i="49"/>
  <c r="V67" i="49" s="1"/>
  <c r="P61" i="47"/>
  <c r="AF61" i="47"/>
  <c r="AF65" i="47" s="1"/>
  <c r="AF67" i="47" s="1"/>
  <c r="R62" i="47"/>
  <c r="D63" i="47"/>
  <c r="D65" i="47" s="1"/>
  <c r="D67" i="47" s="1"/>
  <c r="T63" i="47"/>
  <c r="R64" i="47"/>
  <c r="Y65" i="48"/>
  <c r="Y67" i="48" s="1"/>
  <c r="J65" i="49"/>
  <c r="J67" i="49" s="1"/>
  <c r="X65" i="49"/>
  <c r="X67" i="49" s="1"/>
  <c r="N65" i="50"/>
  <c r="N67" i="50" s="1"/>
  <c r="V65" i="50"/>
  <c r="V67" i="50" s="1"/>
  <c r="AD65" i="50"/>
  <c r="AD67" i="50" s="1"/>
  <c r="E10" i="51"/>
  <c r="N10" i="51"/>
  <c r="N65" i="51"/>
  <c r="N67" i="51" s="1"/>
  <c r="Z65" i="51"/>
  <c r="K10" i="53"/>
  <c r="J65" i="53"/>
  <c r="J67" i="53" s="1"/>
  <c r="R65" i="53"/>
  <c r="R67" i="53" s="1"/>
  <c r="Z65" i="53"/>
  <c r="Z67" i="53" s="1"/>
  <c r="AH63" i="53"/>
  <c r="I57" i="31" s="1"/>
  <c r="O10" i="54"/>
  <c r="I10" i="55"/>
  <c r="Q10" i="55"/>
  <c r="AG10" i="55"/>
  <c r="H65" i="56"/>
  <c r="H67" i="56" s="1"/>
  <c r="P65" i="56"/>
  <c r="X65" i="56"/>
  <c r="X67" i="56" s="1"/>
  <c r="AH64" i="56"/>
  <c r="AH62" i="53"/>
  <c r="AH63" i="56"/>
  <c r="L57" i="31" s="1"/>
  <c r="P65" i="48"/>
  <c r="P67" i="48" s="1"/>
  <c r="AB65" i="48"/>
  <c r="AB67" i="48" s="1"/>
  <c r="N65" i="49"/>
  <c r="N67" i="49" s="1"/>
  <c r="Z65" i="49"/>
  <c r="Z67" i="49" s="1"/>
  <c r="H65" i="50"/>
  <c r="H67" i="50" s="1"/>
  <c r="P65" i="50"/>
  <c r="X65" i="50"/>
  <c r="X67" i="50" s="1"/>
  <c r="D65" i="51"/>
  <c r="AD65" i="51"/>
  <c r="AD67" i="51" s="1"/>
  <c r="I65" i="52"/>
  <c r="I67" i="52" s="1"/>
  <c r="V65" i="52"/>
  <c r="V67" i="52" s="1"/>
  <c r="E10" i="53"/>
  <c r="M10" i="53"/>
  <c r="U10" i="53"/>
  <c r="S67" i="53"/>
  <c r="AA67" i="53"/>
  <c r="D65" i="53"/>
  <c r="D67" i="53" s="1"/>
  <c r="L65" i="53"/>
  <c r="L67" i="53" s="1"/>
  <c r="T65" i="53"/>
  <c r="T67" i="53" s="1"/>
  <c r="AB65" i="53"/>
  <c r="AB67" i="53" s="1"/>
  <c r="G10" i="54"/>
  <c r="AC10" i="54"/>
  <c r="C10" i="55"/>
  <c r="K10" i="55"/>
  <c r="S10" i="55"/>
  <c r="AH62" i="56"/>
  <c r="P65" i="49"/>
  <c r="P67" i="49" s="1"/>
  <c r="I65" i="50"/>
  <c r="I67" i="50" s="1"/>
  <c r="Q65" i="50"/>
  <c r="Q67" i="50" s="1"/>
  <c r="Y65" i="50"/>
  <c r="Y67" i="50" s="1"/>
  <c r="AG65" i="50"/>
  <c r="AG67" i="50" s="1"/>
  <c r="AH64" i="50"/>
  <c r="R65" i="51"/>
  <c r="AF65" i="51"/>
  <c r="AF67" i="51" s="1"/>
  <c r="E65" i="53"/>
  <c r="E67" i="53" s="1"/>
  <c r="M65" i="53"/>
  <c r="M67" i="53" s="1"/>
  <c r="U65" i="53"/>
  <c r="U67" i="53" s="1"/>
  <c r="AC65" i="53"/>
  <c r="AC67" i="53" s="1"/>
  <c r="S10" i="54"/>
  <c r="D10" i="55"/>
  <c r="L10" i="55"/>
  <c r="T10" i="55"/>
  <c r="AL33" i="56"/>
  <c r="C58" i="55"/>
  <c r="H26" i="31"/>
  <c r="AL27" i="50"/>
  <c r="S104" i="50" a="1"/>
  <c r="S104" i="50" s="1"/>
  <c r="S104" i="48" a="1"/>
  <c r="S104" i="48" s="1"/>
  <c r="C58" i="48"/>
  <c r="G25" i="31"/>
  <c r="N25" i="31" s="1"/>
  <c r="Q25" i="31" s="1"/>
  <c r="N26" i="31"/>
  <c r="Q26" i="31" s="1"/>
  <c r="I27" i="31"/>
  <c r="N27" i="31" s="1"/>
  <c r="Q27" i="31" s="1"/>
  <c r="J28" i="31"/>
  <c r="K29" i="31"/>
  <c r="N29" i="31" s="1"/>
  <c r="Q29" i="31" s="1"/>
  <c r="S136" i="55" a="1"/>
  <c r="S136" i="55" s="1"/>
  <c r="M31" i="31"/>
  <c r="N31" i="31"/>
  <c r="Q31" i="31" s="1"/>
  <c r="D58" i="44"/>
  <c r="D58" i="54"/>
  <c r="S136" i="56" a="1"/>
  <c r="S136" i="56" s="1"/>
  <c r="S103" i="56" a="1"/>
  <c r="S103" i="56" s="1"/>
  <c r="S95" i="56" a="1"/>
  <c r="S95" i="56" s="1"/>
  <c r="S87" i="56" a="1"/>
  <c r="S87" i="56" s="1"/>
  <c r="S102" i="56" a="1"/>
  <c r="S102" i="56" s="1"/>
  <c r="S94" i="56" a="1"/>
  <c r="S94" i="56" s="1"/>
  <c r="S86" i="56" a="1"/>
  <c r="S86" i="56" s="1"/>
  <c r="S88" i="56" a="1"/>
  <c r="S88" i="56" s="1"/>
  <c r="S134" i="56" a="1"/>
  <c r="S134" i="56" s="1"/>
  <c r="S101" i="56" a="1"/>
  <c r="S101" i="56" s="1"/>
  <c r="S93" i="56" a="1"/>
  <c r="S93" i="56" s="1"/>
  <c r="S85" i="56" a="1"/>
  <c r="S85" i="56" s="1"/>
  <c r="S133" i="56" a="1"/>
  <c r="S133" i="56" s="1"/>
  <c r="S100" i="56" a="1"/>
  <c r="S100" i="56" s="1"/>
  <c r="S92" i="56" a="1"/>
  <c r="S92" i="56" s="1"/>
  <c r="S84" i="56" a="1"/>
  <c r="S84" i="56" s="1"/>
  <c r="S109" i="56" a="1"/>
  <c r="S109" i="56" s="1"/>
  <c r="S99" i="56" a="1"/>
  <c r="S99" i="56" s="1"/>
  <c r="S91" i="56" a="1"/>
  <c r="S91" i="56" s="1"/>
  <c r="S96" i="56" a="1"/>
  <c r="S96" i="56" s="1"/>
  <c r="S108" i="56" a="1"/>
  <c r="S108" i="56" s="1"/>
  <c r="S98" i="56" a="1"/>
  <c r="S98" i="56" s="1"/>
  <c r="S90" i="56" a="1"/>
  <c r="S90" i="56" s="1"/>
  <c r="S104" i="56" a="1"/>
  <c r="S104" i="56" s="1"/>
  <c r="S105" i="56" a="1"/>
  <c r="S105" i="56" s="1"/>
  <c r="S97" i="56" a="1"/>
  <c r="S97" i="56" s="1"/>
  <c r="S89" i="56" a="1"/>
  <c r="S89" i="56" s="1"/>
  <c r="C58" i="56"/>
  <c r="C79" i="56" s="1"/>
  <c r="S107" i="55" a="1"/>
  <c r="S107" i="55" s="1"/>
  <c r="S136" i="53" a="1"/>
  <c r="S136" i="53" s="1"/>
  <c r="S99" i="53" a="1"/>
  <c r="S99" i="53" s="1"/>
  <c r="S91" i="53" a="1"/>
  <c r="S91" i="53" s="1"/>
  <c r="S98" i="53" a="1"/>
  <c r="S98" i="53" s="1"/>
  <c r="S90" i="53" a="1"/>
  <c r="S90" i="53" s="1"/>
  <c r="S84" i="53" a="1"/>
  <c r="S84" i="53" s="1"/>
  <c r="S97" i="53" a="1"/>
  <c r="S97" i="53" s="1"/>
  <c r="S89" i="53" a="1"/>
  <c r="S89" i="53" s="1"/>
  <c r="S96" i="53" a="1"/>
  <c r="S96" i="53" s="1"/>
  <c r="S103" i="53" a="1"/>
  <c r="S103" i="53" s="1"/>
  <c r="S95" i="53" a="1"/>
  <c r="S95" i="53" s="1"/>
  <c r="S88" i="53" a="1"/>
  <c r="S88" i="53" s="1"/>
  <c r="S102" i="53" a="1"/>
  <c r="S102" i="53" s="1"/>
  <c r="S94" i="53" a="1"/>
  <c r="S94" i="53" s="1"/>
  <c r="S87" i="53" a="1"/>
  <c r="S87" i="53" s="1"/>
  <c r="S101" i="53" a="1"/>
  <c r="S101" i="53" s="1"/>
  <c r="S93" i="53" a="1"/>
  <c r="S93" i="53" s="1"/>
  <c r="S86" i="53" a="1"/>
  <c r="S86" i="53" s="1"/>
  <c r="S100" i="53" a="1"/>
  <c r="S100" i="53" s="1"/>
  <c r="S92" i="53" a="1"/>
  <c r="S92" i="53" s="1"/>
  <c r="S85" i="53" a="1"/>
  <c r="S85" i="53" s="1"/>
  <c r="C67" i="53"/>
  <c r="C79" i="53"/>
  <c r="AH35" i="53"/>
  <c r="S95" i="51" a="1"/>
  <c r="S95" i="51" s="1"/>
  <c r="AH35" i="51"/>
  <c r="D58" i="50"/>
  <c r="D79" i="50" s="1"/>
  <c r="S89" i="50" a="1"/>
  <c r="S89" i="50" s="1"/>
  <c r="S97" i="50" a="1"/>
  <c r="S97" i="50" s="1"/>
  <c r="S105" i="50" a="1"/>
  <c r="S105" i="50" s="1"/>
  <c r="S84" i="50" a="1"/>
  <c r="S84" i="50" s="1"/>
  <c r="S90" i="50" a="1"/>
  <c r="S90" i="50" s="1"/>
  <c r="S98" i="50" a="1"/>
  <c r="S98" i="50" s="1"/>
  <c r="S107" i="50" a="1"/>
  <c r="S107" i="50" s="1"/>
  <c r="S91" i="50" a="1"/>
  <c r="S91" i="50" s="1"/>
  <c r="S99" i="50" a="1"/>
  <c r="S99" i="50" s="1"/>
  <c r="S108" i="50" a="1"/>
  <c r="S108" i="50" s="1"/>
  <c r="S85" i="50" a="1"/>
  <c r="S85" i="50" s="1"/>
  <c r="S92" i="50" a="1"/>
  <c r="S92" i="50" s="1"/>
  <c r="S100" i="50" a="1"/>
  <c r="S100" i="50" s="1"/>
  <c r="S109" i="50" a="1"/>
  <c r="S109" i="50" s="1"/>
  <c r="S86" i="50" a="1"/>
  <c r="S86" i="50" s="1"/>
  <c r="S93" i="50" a="1"/>
  <c r="S93" i="50" s="1"/>
  <c r="S101" i="50" a="1"/>
  <c r="S101" i="50" s="1"/>
  <c r="S134" i="50" a="1"/>
  <c r="S134" i="50" s="1"/>
  <c r="S87" i="50" a="1"/>
  <c r="S87" i="50" s="1"/>
  <c r="S94" i="50" a="1"/>
  <c r="S94" i="50" s="1"/>
  <c r="S102" i="50" a="1"/>
  <c r="S102" i="50" s="1"/>
  <c r="S88" i="50" a="1"/>
  <c r="S88" i="50" s="1"/>
  <c r="S95" i="50" a="1"/>
  <c r="S95" i="50" s="1"/>
  <c r="S103" i="50" a="1"/>
  <c r="S103" i="50" s="1"/>
  <c r="S136" i="50" a="1"/>
  <c r="S136" i="50" s="1"/>
  <c r="S96" i="50" a="1"/>
  <c r="S96" i="50" s="1"/>
  <c r="C58" i="49"/>
  <c r="C79" i="49" s="1"/>
  <c r="AH35" i="48"/>
  <c r="AH35" i="47"/>
  <c r="C58" i="47"/>
  <c r="Z65" i="44"/>
  <c r="Z67" i="44" s="1"/>
  <c r="AF64" i="44"/>
  <c r="L65" i="44"/>
  <c r="L67" i="44" s="1"/>
  <c r="AB65" i="44"/>
  <c r="AB67" i="44" s="1"/>
  <c r="AD62" i="44"/>
  <c r="AD65" i="44" s="1"/>
  <c r="AD67" i="44" s="1"/>
  <c r="P63" i="44"/>
  <c r="P65" i="44" s="1"/>
  <c r="P67" i="44" s="1"/>
  <c r="AF63" i="44"/>
  <c r="R64" i="44"/>
  <c r="AF62" i="44"/>
  <c r="R63" i="44"/>
  <c r="R65" i="44" s="1"/>
  <c r="R67" i="44" s="1"/>
  <c r="D64" i="44"/>
  <c r="T64" i="44"/>
  <c r="D63" i="44"/>
  <c r="T63" i="44"/>
  <c r="F64" i="44"/>
  <c r="F65" i="44" s="1"/>
  <c r="F67" i="44" s="1"/>
  <c r="V64" i="44"/>
  <c r="V63" i="44"/>
  <c r="V65" i="44" s="1"/>
  <c r="V67" i="44" s="1"/>
  <c r="H64" i="44"/>
  <c r="X64" i="44"/>
  <c r="H63" i="44"/>
  <c r="H65" i="44" s="1"/>
  <c r="H67" i="44" s="1"/>
  <c r="X63" i="44"/>
  <c r="X65" i="44" s="1"/>
  <c r="X67" i="44" s="1"/>
  <c r="J64" i="44"/>
  <c r="J65" i="44" s="1"/>
  <c r="J67" i="44" s="1"/>
  <c r="T67" i="56"/>
  <c r="I67" i="56"/>
  <c r="Q67" i="56"/>
  <c r="Y67" i="56"/>
  <c r="AG67" i="56"/>
  <c r="AH61" i="56"/>
  <c r="V61" i="54"/>
  <c r="H62" i="54"/>
  <c r="X62" i="54"/>
  <c r="J63" i="54"/>
  <c r="J65" i="54" s="1"/>
  <c r="Z63" i="54"/>
  <c r="L64" i="54"/>
  <c r="AB64" i="54"/>
  <c r="X61" i="54"/>
  <c r="J62" i="54"/>
  <c r="Z62" i="54"/>
  <c r="L63" i="54"/>
  <c r="AB63" i="54"/>
  <c r="N64" i="54"/>
  <c r="AD64" i="54"/>
  <c r="Z61" i="54"/>
  <c r="L62" i="54"/>
  <c r="AB62" i="54"/>
  <c r="N63" i="54"/>
  <c r="AD63" i="54"/>
  <c r="AD65" i="54" s="1"/>
  <c r="AD67" i="54" s="1"/>
  <c r="P64" i="54"/>
  <c r="AF64" i="54"/>
  <c r="L61" i="54"/>
  <c r="AB61" i="54"/>
  <c r="N62" i="54"/>
  <c r="AD62" i="54"/>
  <c r="P63" i="54"/>
  <c r="AF63" i="54"/>
  <c r="R64" i="54"/>
  <c r="P61" i="54"/>
  <c r="AF61" i="54"/>
  <c r="R62" i="54"/>
  <c r="D63" i="54"/>
  <c r="T63" i="54"/>
  <c r="F64" i="54"/>
  <c r="V64" i="54"/>
  <c r="R61" i="54"/>
  <c r="D62" i="54"/>
  <c r="T62" i="54"/>
  <c r="F63" i="54"/>
  <c r="F65" i="54" s="1"/>
  <c r="F67" i="54" s="1"/>
  <c r="V63" i="54"/>
  <c r="H64" i="54"/>
  <c r="H65" i="54" s="1"/>
  <c r="H67" i="54" s="1"/>
  <c r="AD67" i="53"/>
  <c r="AH61" i="53"/>
  <c r="J65" i="52"/>
  <c r="J67" i="52" s="1"/>
  <c r="X65" i="52"/>
  <c r="X67" i="52" s="1"/>
  <c r="P65" i="52"/>
  <c r="P67" i="52" s="1"/>
  <c r="AB65" i="52"/>
  <c r="AB67" i="52" s="1"/>
  <c r="F65" i="52"/>
  <c r="F67" i="52" s="1"/>
  <c r="R65" i="52"/>
  <c r="R67" i="52" s="1"/>
  <c r="AF65" i="52"/>
  <c r="AF67" i="52" s="1"/>
  <c r="Q65" i="51"/>
  <c r="Q67" i="51" s="1"/>
  <c r="AG65" i="51"/>
  <c r="AG67" i="51" s="1"/>
  <c r="F65" i="51"/>
  <c r="F67" i="51" s="1"/>
  <c r="AB67" i="50"/>
  <c r="AH61" i="50"/>
  <c r="T65" i="48"/>
  <c r="T67" i="48" s="1"/>
  <c r="L65" i="48"/>
  <c r="L67" i="48" s="1"/>
  <c r="AG65" i="48"/>
  <c r="AG67" i="48" s="1"/>
  <c r="D65" i="48"/>
  <c r="D67" i="48" s="1"/>
  <c r="AD65" i="48"/>
  <c r="I65" i="48"/>
  <c r="Q65" i="48"/>
  <c r="Q67" i="48" s="1"/>
  <c r="AH58" i="44"/>
  <c r="C79" i="44"/>
  <c r="K79" i="44"/>
  <c r="S79" i="44"/>
  <c r="AA79" i="44"/>
  <c r="T79" i="44"/>
  <c r="E79" i="44"/>
  <c r="M79" i="44"/>
  <c r="U79" i="44"/>
  <c r="AC79" i="44"/>
  <c r="S91" i="44" a="1"/>
  <c r="S91" i="44" s="1"/>
  <c r="S136" i="44" a="1"/>
  <c r="S136" i="44" s="1"/>
  <c r="S132" i="44" a="1"/>
  <c r="S132" i="44" s="1"/>
  <c r="S107" i="44" a="1"/>
  <c r="S107" i="44" s="1"/>
  <c r="S103" i="44" a="1"/>
  <c r="S103" i="44" s="1"/>
  <c r="S99" i="44" a="1"/>
  <c r="S99" i="44" s="1"/>
  <c r="S95" i="44" a="1"/>
  <c r="S95" i="44" s="1"/>
  <c r="S87" i="44" a="1"/>
  <c r="S87" i="44" s="1"/>
  <c r="S90" i="44" a="1"/>
  <c r="S90" i="44" s="1"/>
  <c r="S135" i="44" a="1"/>
  <c r="S135" i="44" s="1"/>
  <c r="S131" i="44" a="1"/>
  <c r="S131" i="44" s="1"/>
  <c r="S106" i="44" a="1"/>
  <c r="S106" i="44" s="1"/>
  <c r="S102" i="44" a="1"/>
  <c r="S102" i="44" s="1"/>
  <c r="S98" i="44" a="1"/>
  <c r="S98" i="44" s="1"/>
  <c r="S94" i="44" a="1"/>
  <c r="S94" i="44" s="1"/>
  <c r="S86" i="44" a="1"/>
  <c r="S86" i="44" s="1"/>
  <c r="S89" i="44" a="1"/>
  <c r="S89" i="44" s="1"/>
  <c r="S134" i="44" a="1"/>
  <c r="S134" i="44" s="1"/>
  <c r="S109" i="44" a="1"/>
  <c r="S109" i="44" s="1"/>
  <c r="S105" i="44" a="1"/>
  <c r="S105" i="44" s="1"/>
  <c r="S101" i="44" a="1"/>
  <c r="S101" i="44" s="1"/>
  <c r="S97" i="44" a="1"/>
  <c r="S97" i="44" s="1"/>
  <c r="S93" i="44" a="1"/>
  <c r="S93" i="44" s="1"/>
  <c r="S85" i="44" a="1"/>
  <c r="S85" i="44" s="1"/>
  <c r="S133" i="44" a="1"/>
  <c r="S133" i="44" s="1"/>
  <c r="S108" i="44" a="1"/>
  <c r="S108" i="44" s="1"/>
  <c r="S104" i="44" a="1"/>
  <c r="S104" i="44" s="1"/>
  <c r="S100" i="44" a="1"/>
  <c r="S100" i="44" s="1"/>
  <c r="S96" i="44" a="1"/>
  <c r="S96" i="44" s="1"/>
  <c r="S92" i="44" a="1"/>
  <c r="S92" i="44" s="1"/>
  <c r="S88" i="44" a="1"/>
  <c r="S88" i="44" s="1"/>
  <c r="S84" i="44" a="1"/>
  <c r="S84" i="44" s="1"/>
  <c r="F79" i="44"/>
  <c r="N79" i="44"/>
  <c r="V79" i="44"/>
  <c r="AD79" i="44"/>
  <c r="G79" i="44"/>
  <c r="O79" i="44"/>
  <c r="W79" i="44"/>
  <c r="AE79" i="44"/>
  <c r="X79" i="44"/>
  <c r="AF79" i="44"/>
  <c r="L79" i="44"/>
  <c r="AB79" i="44"/>
  <c r="I79" i="44"/>
  <c r="Q79" i="44"/>
  <c r="Y79" i="44"/>
  <c r="AG79" i="44"/>
  <c r="H79" i="44"/>
  <c r="J79" i="44"/>
  <c r="R79" i="44"/>
  <c r="Z79" i="44"/>
  <c r="AH16" i="44"/>
  <c r="P79" i="44"/>
  <c r="F10" i="44"/>
  <c r="N10" i="44"/>
  <c r="I61" i="44"/>
  <c r="Q61" i="44"/>
  <c r="Y61" i="44"/>
  <c r="AG61" i="44"/>
  <c r="I62" i="44"/>
  <c r="Q62" i="44"/>
  <c r="Y62" i="44"/>
  <c r="AG62" i="44"/>
  <c r="I63" i="44"/>
  <c r="Q63" i="44"/>
  <c r="Y63" i="44"/>
  <c r="AG63" i="44"/>
  <c r="I64" i="44"/>
  <c r="Q64" i="44"/>
  <c r="Y64" i="44"/>
  <c r="AG64" i="44"/>
  <c r="H10" i="44"/>
  <c r="X10" i="44"/>
  <c r="AF10" i="44"/>
  <c r="C61" i="44"/>
  <c r="K61" i="44"/>
  <c r="S61" i="44"/>
  <c r="AA61" i="44"/>
  <c r="C62" i="44"/>
  <c r="K62" i="44"/>
  <c r="S62" i="44"/>
  <c r="AA62" i="44"/>
  <c r="C63" i="44"/>
  <c r="K63" i="44"/>
  <c r="S63" i="44"/>
  <c r="AA63" i="44"/>
  <c r="C64" i="44"/>
  <c r="K64" i="44"/>
  <c r="S64" i="44"/>
  <c r="AA64" i="44"/>
  <c r="J10" i="44"/>
  <c r="R10" i="44"/>
  <c r="Z10" i="44"/>
  <c r="E61" i="44"/>
  <c r="M61" i="44"/>
  <c r="U61" i="44"/>
  <c r="AC61" i="44"/>
  <c r="E62" i="44"/>
  <c r="M62" i="44"/>
  <c r="U62" i="44"/>
  <c r="AC62" i="44"/>
  <c r="E63" i="44"/>
  <c r="M63" i="44"/>
  <c r="U63" i="44"/>
  <c r="AC63" i="44"/>
  <c r="E64" i="44"/>
  <c r="M64" i="44"/>
  <c r="U64" i="44"/>
  <c r="AC64" i="44"/>
  <c r="D10" i="44"/>
  <c r="L10" i="44"/>
  <c r="T10" i="44"/>
  <c r="AB10" i="44"/>
  <c r="G61" i="44"/>
  <c r="O61" i="44"/>
  <c r="W61" i="44"/>
  <c r="AE61" i="44"/>
  <c r="G62" i="44"/>
  <c r="O62" i="44"/>
  <c r="W62" i="44"/>
  <c r="AE62" i="44"/>
  <c r="G63" i="44"/>
  <c r="O63" i="44"/>
  <c r="W63" i="44"/>
  <c r="AE63" i="44"/>
  <c r="G64" i="44"/>
  <c r="O64" i="44"/>
  <c r="W64" i="44"/>
  <c r="U67" i="56"/>
  <c r="S67" i="56"/>
  <c r="D79" i="56"/>
  <c r="L79" i="56"/>
  <c r="T79" i="56"/>
  <c r="AB79" i="56"/>
  <c r="F79" i="56"/>
  <c r="N79" i="56"/>
  <c r="V79" i="56"/>
  <c r="AD79" i="56"/>
  <c r="S106" i="56" a="1"/>
  <c r="S106" i="56" s="1"/>
  <c r="S131" i="56" a="1"/>
  <c r="S131" i="56" s="1"/>
  <c r="S135" i="56" a="1"/>
  <c r="S135" i="56" s="1"/>
  <c r="S107" i="56" a="1"/>
  <c r="S107" i="56" s="1"/>
  <c r="S132" i="56" a="1"/>
  <c r="S132" i="56" s="1"/>
  <c r="S84" i="55" a="1"/>
  <c r="S84" i="55" s="1"/>
  <c r="S88" i="55" a="1"/>
  <c r="S88" i="55" s="1"/>
  <c r="S92" i="55" a="1"/>
  <c r="S92" i="55" s="1"/>
  <c r="S96" i="55" a="1"/>
  <c r="S96" i="55" s="1"/>
  <c r="S100" i="55" a="1"/>
  <c r="S100" i="55" s="1"/>
  <c r="S104" i="55" a="1"/>
  <c r="S104" i="55" s="1"/>
  <c r="S108" i="55" a="1"/>
  <c r="S108" i="55" s="1"/>
  <c r="S133" i="55" a="1"/>
  <c r="S133" i="55" s="1"/>
  <c r="AH58" i="55"/>
  <c r="S85" i="55" a="1"/>
  <c r="S85" i="55" s="1"/>
  <c r="S89" i="55" a="1"/>
  <c r="S89" i="55" s="1"/>
  <c r="S93" i="55" a="1"/>
  <c r="S93" i="55" s="1"/>
  <c r="S97" i="55" a="1"/>
  <c r="S97" i="55" s="1"/>
  <c r="S101" i="55" a="1"/>
  <c r="S101" i="55" s="1"/>
  <c r="S105" i="55" a="1"/>
  <c r="S105" i="55" s="1"/>
  <c r="S109" i="55" a="1"/>
  <c r="S109" i="55" s="1"/>
  <c r="S134" i="55" a="1"/>
  <c r="S134" i="55" s="1"/>
  <c r="F79" i="55"/>
  <c r="N79" i="55"/>
  <c r="V79" i="55"/>
  <c r="AD79" i="55"/>
  <c r="S86" i="55" a="1"/>
  <c r="S86" i="55" s="1"/>
  <c r="S90" i="55" a="1"/>
  <c r="S90" i="55" s="1"/>
  <c r="S94" i="55" a="1"/>
  <c r="S94" i="55" s="1"/>
  <c r="S98" i="55" a="1"/>
  <c r="S98" i="55" s="1"/>
  <c r="S102" i="55" a="1"/>
  <c r="S102" i="55" s="1"/>
  <c r="S106" i="55" a="1"/>
  <c r="S106" i="55" s="1"/>
  <c r="S131" i="55" a="1"/>
  <c r="S131" i="55" s="1"/>
  <c r="S135" i="55" a="1"/>
  <c r="S135" i="55" s="1"/>
  <c r="S87" i="55" a="1"/>
  <c r="S87" i="55" s="1"/>
  <c r="S91" i="55" a="1"/>
  <c r="S91" i="55" s="1"/>
  <c r="S95" i="55" a="1"/>
  <c r="S95" i="55" s="1"/>
  <c r="S99" i="55" a="1"/>
  <c r="S99" i="55" s="1"/>
  <c r="S103" i="55" a="1"/>
  <c r="S103" i="55" s="1"/>
  <c r="S132" i="55" a="1"/>
  <c r="S132" i="55" s="1"/>
  <c r="E79" i="54"/>
  <c r="U79" i="54"/>
  <c r="AC79" i="54"/>
  <c r="F79" i="54"/>
  <c r="N79" i="54"/>
  <c r="V79" i="54"/>
  <c r="AD79" i="54"/>
  <c r="H79" i="54"/>
  <c r="P79" i="54"/>
  <c r="X79" i="54"/>
  <c r="AF79" i="54"/>
  <c r="M79" i="54"/>
  <c r="G79" i="54"/>
  <c r="O79" i="54"/>
  <c r="W79" i="54"/>
  <c r="AE79" i="54"/>
  <c r="I79" i="54"/>
  <c r="Q79" i="54"/>
  <c r="Y79" i="54"/>
  <c r="AG79" i="54"/>
  <c r="R79" i="54"/>
  <c r="Z79" i="54"/>
  <c r="C79" i="54"/>
  <c r="K79" i="54"/>
  <c r="S79" i="54"/>
  <c r="AA79" i="54"/>
  <c r="D79" i="54"/>
  <c r="L79" i="54"/>
  <c r="T79" i="54"/>
  <c r="AB79" i="54"/>
  <c r="S87" i="54" a="1"/>
  <c r="S87" i="54" s="1"/>
  <c r="S136" i="54" a="1"/>
  <c r="S136" i="54" s="1"/>
  <c r="S132" i="54" a="1"/>
  <c r="S132" i="54" s="1"/>
  <c r="S107" i="54" a="1"/>
  <c r="S107" i="54" s="1"/>
  <c r="S103" i="54" a="1"/>
  <c r="S103" i="54" s="1"/>
  <c r="S99" i="54" a="1"/>
  <c r="S99" i="54" s="1"/>
  <c r="S95" i="54" a="1"/>
  <c r="S95" i="54" s="1"/>
  <c r="S91" i="54" a="1"/>
  <c r="S91" i="54" s="1"/>
  <c r="S90" i="54" a="1"/>
  <c r="S90" i="54" s="1"/>
  <c r="S135" i="54" a="1"/>
  <c r="S135" i="54" s="1"/>
  <c r="S131" i="54" a="1"/>
  <c r="S131" i="54" s="1"/>
  <c r="S106" i="54" a="1"/>
  <c r="S106" i="54" s="1"/>
  <c r="S102" i="54" a="1"/>
  <c r="S102" i="54" s="1"/>
  <c r="S98" i="54" a="1"/>
  <c r="S98" i="54" s="1"/>
  <c r="S94" i="54" a="1"/>
  <c r="S94" i="54" s="1"/>
  <c r="S86" i="54" a="1"/>
  <c r="S86" i="54" s="1"/>
  <c r="S85" i="54" a="1"/>
  <c r="S85" i="54" s="1"/>
  <c r="S88" i="54" a="1"/>
  <c r="S88" i="54" s="1"/>
  <c r="S134" i="54" a="1"/>
  <c r="S134" i="54" s="1"/>
  <c r="S109" i="54" a="1"/>
  <c r="S109" i="54" s="1"/>
  <c r="S105" i="54" a="1"/>
  <c r="S105" i="54" s="1"/>
  <c r="S101" i="54" a="1"/>
  <c r="S101" i="54" s="1"/>
  <c r="S97" i="54" a="1"/>
  <c r="S97" i="54" s="1"/>
  <c r="S93" i="54" a="1"/>
  <c r="S93" i="54" s="1"/>
  <c r="S89" i="54" a="1"/>
  <c r="S89" i="54" s="1"/>
  <c r="S84" i="54" a="1"/>
  <c r="S84" i="54" s="1"/>
  <c r="S133" i="54" a="1"/>
  <c r="S133" i="54" s="1"/>
  <c r="S108" i="54" a="1"/>
  <c r="S108" i="54" s="1"/>
  <c r="S104" i="54" a="1"/>
  <c r="S104" i="54" s="1"/>
  <c r="S100" i="54" a="1"/>
  <c r="S100" i="54" s="1"/>
  <c r="S96" i="54" a="1"/>
  <c r="S96" i="54" s="1"/>
  <c r="S92" i="54" a="1"/>
  <c r="S92" i="54" s="1"/>
  <c r="F10" i="54"/>
  <c r="N10" i="54"/>
  <c r="V10" i="54"/>
  <c r="AD10" i="54"/>
  <c r="I61" i="54"/>
  <c r="Q61" i="54"/>
  <c r="Y61" i="54"/>
  <c r="AG61" i="54"/>
  <c r="I62" i="54"/>
  <c r="Q62" i="54"/>
  <c r="Y62" i="54"/>
  <c r="AG62" i="54"/>
  <c r="I63" i="54"/>
  <c r="Q63" i="54"/>
  <c r="Y63" i="54"/>
  <c r="AG63" i="54"/>
  <c r="I64" i="54"/>
  <c r="Q64" i="54"/>
  <c r="Y64" i="54"/>
  <c r="AG64" i="54"/>
  <c r="J58" i="54"/>
  <c r="AH58" i="54" s="1"/>
  <c r="C61" i="54"/>
  <c r="K61" i="54"/>
  <c r="S61" i="54"/>
  <c r="AA61" i="54"/>
  <c r="C62" i="54"/>
  <c r="K62" i="54"/>
  <c r="S62" i="54"/>
  <c r="AA62" i="54"/>
  <c r="C63" i="54"/>
  <c r="K63" i="54"/>
  <c r="S63" i="54"/>
  <c r="AA63" i="54"/>
  <c r="C64" i="54"/>
  <c r="K64" i="54"/>
  <c r="S64" i="54"/>
  <c r="AA64" i="54"/>
  <c r="J10" i="54"/>
  <c r="R10" i="54"/>
  <c r="E61" i="54"/>
  <c r="M61" i="54"/>
  <c r="U61" i="54"/>
  <c r="AC61" i="54"/>
  <c r="E62" i="54"/>
  <c r="M62" i="54"/>
  <c r="U62" i="54"/>
  <c r="AC62" i="54"/>
  <c r="E63" i="54"/>
  <c r="M63" i="54"/>
  <c r="U63" i="54"/>
  <c r="AC63" i="54"/>
  <c r="E64" i="54"/>
  <c r="M64" i="54"/>
  <c r="U64" i="54"/>
  <c r="AC64" i="54"/>
  <c r="AB10" i="54"/>
  <c r="G61" i="54"/>
  <c r="O61" i="54"/>
  <c r="W61" i="54"/>
  <c r="AE61" i="54"/>
  <c r="G62" i="54"/>
  <c r="O62" i="54"/>
  <c r="W62" i="54"/>
  <c r="AE62" i="54"/>
  <c r="G63" i="54"/>
  <c r="O63" i="54"/>
  <c r="W63" i="54"/>
  <c r="AE63" i="54"/>
  <c r="G64" i="54"/>
  <c r="O64" i="54"/>
  <c r="W64" i="54"/>
  <c r="O67" i="53"/>
  <c r="W67" i="53"/>
  <c r="AE67" i="53"/>
  <c r="H67" i="53"/>
  <c r="S104" i="53" a="1"/>
  <c r="S104" i="53" s="1"/>
  <c r="S108" i="53" a="1"/>
  <c r="S108" i="53" s="1"/>
  <c r="S133" i="53" a="1"/>
  <c r="S133" i="53" s="1"/>
  <c r="AH58" i="53"/>
  <c r="S105" i="53" a="1"/>
  <c r="S105" i="53" s="1"/>
  <c r="S109" i="53" a="1"/>
  <c r="S109" i="53" s="1"/>
  <c r="S134" i="53" a="1"/>
  <c r="S134" i="53" s="1"/>
  <c r="F79" i="53"/>
  <c r="AH79" i="53" s="1"/>
  <c r="N79" i="53"/>
  <c r="V79" i="53"/>
  <c r="AD79" i="53"/>
  <c r="S106" i="53" a="1"/>
  <c r="S106" i="53" s="1"/>
  <c r="S131" i="53" a="1"/>
  <c r="S131" i="53" s="1"/>
  <c r="S135" i="53" a="1"/>
  <c r="S135" i="53" s="1"/>
  <c r="Q79" i="53"/>
  <c r="S107" i="53" a="1"/>
  <c r="S107" i="53" s="1"/>
  <c r="S132" i="53" a="1"/>
  <c r="S132" i="53" s="1"/>
  <c r="AG79" i="52"/>
  <c r="AG67" i="52"/>
  <c r="I79" i="52"/>
  <c r="AE79" i="52"/>
  <c r="F79" i="52"/>
  <c r="N79" i="52"/>
  <c r="V79" i="52"/>
  <c r="AD79" i="52"/>
  <c r="AH76" i="52"/>
  <c r="G79" i="52"/>
  <c r="H79" i="52"/>
  <c r="P79" i="52"/>
  <c r="X79" i="52"/>
  <c r="AF79" i="52"/>
  <c r="O79" i="52"/>
  <c r="J79" i="52"/>
  <c r="R79" i="52"/>
  <c r="Z79" i="52"/>
  <c r="W79" i="52"/>
  <c r="C58" i="52"/>
  <c r="AH16" i="52"/>
  <c r="K79" i="52"/>
  <c r="S79" i="52"/>
  <c r="AA79" i="52"/>
  <c r="D79" i="52"/>
  <c r="L79" i="52"/>
  <c r="L67" i="52"/>
  <c r="T79" i="52"/>
  <c r="T67" i="52"/>
  <c r="AB79" i="52"/>
  <c r="S91" i="52" a="1"/>
  <c r="S91" i="52" s="1"/>
  <c r="S136" i="52" a="1"/>
  <c r="S136" i="52" s="1"/>
  <c r="S132" i="52" a="1"/>
  <c r="S132" i="52" s="1"/>
  <c r="S107" i="52" a="1"/>
  <c r="S107" i="52" s="1"/>
  <c r="S103" i="52" a="1"/>
  <c r="S103" i="52" s="1"/>
  <c r="S99" i="52" a="1"/>
  <c r="S99" i="52" s="1"/>
  <c r="S95" i="52" a="1"/>
  <c r="S95" i="52" s="1"/>
  <c r="S87" i="52" a="1"/>
  <c r="S87" i="52" s="1"/>
  <c r="S94" i="52" a="1"/>
  <c r="S94" i="52" s="1"/>
  <c r="S135" i="52" a="1"/>
  <c r="S135" i="52" s="1"/>
  <c r="S131" i="52" a="1"/>
  <c r="S131" i="52" s="1"/>
  <c r="S106" i="52" a="1"/>
  <c r="S106" i="52" s="1"/>
  <c r="S102" i="52" a="1"/>
  <c r="S102" i="52" s="1"/>
  <c r="S98" i="52" a="1"/>
  <c r="S98" i="52" s="1"/>
  <c r="S90" i="52" a="1"/>
  <c r="S90" i="52" s="1"/>
  <c r="S86" i="52" a="1"/>
  <c r="S86" i="52" s="1"/>
  <c r="S93" i="52" a="1"/>
  <c r="S93" i="52" s="1"/>
  <c r="S134" i="52" a="1"/>
  <c r="S134" i="52" s="1"/>
  <c r="S109" i="52" a="1"/>
  <c r="S109" i="52" s="1"/>
  <c r="S105" i="52" a="1"/>
  <c r="S105" i="52" s="1"/>
  <c r="S101" i="52" a="1"/>
  <c r="S101" i="52" s="1"/>
  <c r="S97" i="52" a="1"/>
  <c r="S97" i="52" s="1"/>
  <c r="S89" i="52" a="1"/>
  <c r="S89" i="52" s="1"/>
  <c r="S85" i="52" a="1"/>
  <c r="S85" i="52" s="1"/>
  <c r="S133" i="52" a="1"/>
  <c r="S133" i="52" s="1"/>
  <c r="S108" i="52" a="1"/>
  <c r="S108" i="52" s="1"/>
  <c r="S104" i="52" a="1"/>
  <c r="S104" i="52" s="1"/>
  <c r="S100" i="52" a="1"/>
  <c r="S100" i="52" s="1"/>
  <c r="S96" i="52" a="1"/>
  <c r="S96" i="52" s="1"/>
  <c r="S92" i="52" a="1"/>
  <c r="S92" i="52" s="1"/>
  <c r="S88" i="52" a="1"/>
  <c r="S88" i="52" s="1"/>
  <c r="S84" i="52" a="1"/>
  <c r="S84" i="52" s="1"/>
  <c r="E79" i="52"/>
  <c r="M79" i="52"/>
  <c r="U79" i="52"/>
  <c r="AC79" i="52"/>
  <c r="H10" i="52"/>
  <c r="P10" i="52"/>
  <c r="X10" i="52"/>
  <c r="AF10" i="52"/>
  <c r="C61" i="52"/>
  <c r="K61" i="52"/>
  <c r="S61" i="52"/>
  <c r="AA61" i="52"/>
  <c r="C62" i="52"/>
  <c r="K62" i="52"/>
  <c r="S62" i="52"/>
  <c r="AA62" i="52"/>
  <c r="C63" i="52"/>
  <c r="K63" i="52"/>
  <c r="S63" i="52"/>
  <c r="AA63" i="52"/>
  <c r="C64" i="52"/>
  <c r="K64" i="52"/>
  <c r="S64" i="52"/>
  <c r="AA64" i="52"/>
  <c r="J10" i="52"/>
  <c r="R10" i="52"/>
  <c r="Z10" i="52"/>
  <c r="E61" i="52"/>
  <c r="M61" i="52"/>
  <c r="U61" i="52"/>
  <c r="AC61" i="52"/>
  <c r="E62" i="52"/>
  <c r="M62" i="52"/>
  <c r="U62" i="52"/>
  <c r="AC62" i="52"/>
  <c r="E63" i="52"/>
  <c r="M63" i="52"/>
  <c r="U63" i="52"/>
  <c r="AC63" i="52"/>
  <c r="E64" i="52"/>
  <c r="M64" i="52"/>
  <c r="U64" i="52"/>
  <c r="AC64" i="52"/>
  <c r="D10" i="52"/>
  <c r="T10" i="52"/>
  <c r="AB10" i="52"/>
  <c r="G61" i="52"/>
  <c r="O61" i="52"/>
  <c r="W61" i="52"/>
  <c r="AE61" i="52"/>
  <c r="G62" i="52"/>
  <c r="O62" i="52"/>
  <c r="W62" i="52"/>
  <c r="AE62" i="52"/>
  <c r="G63" i="52"/>
  <c r="O63" i="52"/>
  <c r="W63" i="52"/>
  <c r="AE63" i="52"/>
  <c r="G64" i="52"/>
  <c r="O64" i="52"/>
  <c r="W64" i="52"/>
  <c r="N79" i="51"/>
  <c r="AG79" i="51"/>
  <c r="F79" i="51"/>
  <c r="AD79" i="51"/>
  <c r="V79" i="51"/>
  <c r="E58" i="51"/>
  <c r="M58" i="51"/>
  <c r="U58" i="51"/>
  <c r="AC58" i="51"/>
  <c r="AH55" i="51"/>
  <c r="T79" i="51"/>
  <c r="H79" i="51"/>
  <c r="P79" i="51"/>
  <c r="P67" i="51"/>
  <c r="X79" i="51"/>
  <c r="AF79" i="51"/>
  <c r="S99" i="51" a="1"/>
  <c r="S99" i="51" s="1"/>
  <c r="J58" i="51"/>
  <c r="R58" i="51"/>
  <c r="Z58" i="51"/>
  <c r="AH76" i="51"/>
  <c r="C58" i="51"/>
  <c r="AH16" i="51"/>
  <c r="K79" i="51"/>
  <c r="S79" i="51"/>
  <c r="AA79" i="51"/>
  <c r="D58" i="51"/>
  <c r="AH45" i="51"/>
  <c r="L79" i="51"/>
  <c r="S136" i="51" a="1"/>
  <c r="S136" i="51" s="1"/>
  <c r="S132" i="51" a="1"/>
  <c r="S132" i="51" s="1"/>
  <c r="S107" i="51" a="1"/>
  <c r="S107" i="51" s="1"/>
  <c r="S103" i="51" a="1"/>
  <c r="S103" i="51" s="1"/>
  <c r="S106" i="51" a="1"/>
  <c r="S106" i="51" s="1"/>
  <c r="S102" i="51" a="1"/>
  <c r="S102" i="51" s="1"/>
  <c r="S94" i="51" a="1"/>
  <c r="S94" i="51" s="1"/>
  <c r="S86" i="51" a="1"/>
  <c r="S86" i="51" s="1"/>
  <c r="S135" i="51" a="1"/>
  <c r="S135" i="51" s="1"/>
  <c r="S131" i="51" a="1"/>
  <c r="S131" i="51" s="1"/>
  <c r="S98" i="51" a="1"/>
  <c r="S98" i="51" s="1"/>
  <c r="S90" i="51" a="1"/>
  <c r="S90" i="51" s="1"/>
  <c r="S85" i="51" a="1"/>
  <c r="S85" i="51" s="1"/>
  <c r="S134" i="51" a="1"/>
  <c r="S134" i="51" s="1"/>
  <c r="S109" i="51" a="1"/>
  <c r="S109" i="51" s="1"/>
  <c r="S105" i="51" a="1"/>
  <c r="S105" i="51" s="1"/>
  <c r="S101" i="51" a="1"/>
  <c r="S101" i="51" s="1"/>
  <c r="S97" i="51" a="1"/>
  <c r="S97" i="51" s="1"/>
  <c r="S93" i="51" a="1"/>
  <c r="S93" i="51" s="1"/>
  <c r="S89" i="51" a="1"/>
  <c r="S89" i="51" s="1"/>
  <c r="S133" i="51" a="1"/>
  <c r="S133" i="51" s="1"/>
  <c r="S108" i="51" a="1"/>
  <c r="S108" i="51" s="1"/>
  <c r="S104" i="51" a="1"/>
  <c r="S104" i="51" s="1"/>
  <c r="S100" i="51" a="1"/>
  <c r="S100" i="51" s="1"/>
  <c r="S96" i="51" a="1"/>
  <c r="S96" i="51" s="1"/>
  <c r="S92" i="51" a="1"/>
  <c r="S92" i="51" s="1"/>
  <c r="S88" i="51" a="1"/>
  <c r="S88" i="51" s="1"/>
  <c r="S84" i="51" a="1"/>
  <c r="S84" i="51" s="1"/>
  <c r="G58" i="51"/>
  <c r="O58" i="51"/>
  <c r="W58" i="51"/>
  <c r="AE58" i="51"/>
  <c r="S91" i="51" a="1"/>
  <c r="S91" i="51" s="1"/>
  <c r="C61" i="51"/>
  <c r="K61" i="51"/>
  <c r="S61" i="51"/>
  <c r="AA61" i="51"/>
  <c r="C62" i="51"/>
  <c r="K62" i="51"/>
  <c r="S62" i="51"/>
  <c r="AA62" i="51"/>
  <c r="C63" i="51"/>
  <c r="K63" i="51"/>
  <c r="S63" i="51"/>
  <c r="AA63" i="51"/>
  <c r="C64" i="51"/>
  <c r="K64" i="51"/>
  <c r="S64" i="51"/>
  <c r="AA64" i="51"/>
  <c r="J10" i="51"/>
  <c r="R10" i="51"/>
  <c r="Z10" i="51"/>
  <c r="E61" i="51"/>
  <c r="M61" i="51"/>
  <c r="U61" i="51"/>
  <c r="AC61" i="51"/>
  <c r="E62" i="51"/>
  <c r="M62" i="51"/>
  <c r="U62" i="51"/>
  <c r="AC62" i="51"/>
  <c r="E63" i="51"/>
  <c r="M63" i="51"/>
  <c r="U63" i="51"/>
  <c r="AC63" i="51"/>
  <c r="E64" i="51"/>
  <c r="M64" i="51"/>
  <c r="U64" i="51"/>
  <c r="AC64" i="51"/>
  <c r="G61" i="51"/>
  <c r="O61" i="51"/>
  <c r="W61" i="51"/>
  <c r="AE61" i="51"/>
  <c r="G62" i="51"/>
  <c r="O62" i="51"/>
  <c r="W62" i="51"/>
  <c r="AE62" i="51"/>
  <c r="G63" i="51"/>
  <c r="O63" i="51"/>
  <c r="W63" i="51"/>
  <c r="AE63" i="51"/>
  <c r="G64" i="51"/>
  <c r="O64" i="51"/>
  <c r="W64" i="51"/>
  <c r="W67" i="50"/>
  <c r="AE67" i="50"/>
  <c r="P67" i="50"/>
  <c r="AF67" i="50"/>
  <c r="S133" i="50" a="1"/>
  <c r="S133" i="50" s="1"/>
  <c r="F79" i="50"/>
  <c r="AH79" i="50" s="1"/>
  <c r="N79" i="50"/>
  <c r="V79" i="50"/>
  <c r="AD79" i="50"/>
  <c r="AH58" i="50"/>
  <c r="R67" i="50"/>
  <c r="S106" i="50" a="1"/>
  <c r="S106" i="50" s="1"/>
  <c r="S131" i="50" a="1"/>
  <c r="S131" i="50" s="1"/>
  <c r="S135" i="50" a="1"/>
  <c r="S135" i="50" s="1"/>
  <c r="S132" i="50" a="1"/>
  <c r="S132" i="50" s="1"/>
  <c r="I79" i="49"/>
  <c r="Q79" i="49"/>
  <c r="AH35" i="49"/>
  <c r="AH45" i="49"/>
  <c r="Y79" i="49"/>
  <c r="D58" i="49"/>
  <c r="L58" i="49"/>
  <c r="T58" i="49"/>
  <c r="AB58" i="49"/>
  <c r="E58" i="49"/>
  <c r="M58" i="49"/>
  <c r="U58" i="49"/>
  <c r="AC58" i="49"/>
  <c r="S99" i="49" a="1"/>
  <c r="S99" i="49" s="1"/>
  <c r="S91" i="49" a="1"/>
  <c r="S91" i="49" s="1"/>
  <c r="S136" i="49" a="1"/>
  <c r="S136" i="49" s="1"/>
  <c r="S132" i="49" a="1"/>
  <c r="S132" i="49" s="1"/>
  <c r="S107" i="49" a="1"/>
  <c r="S107" i="49" s="1"/>
  <c r="S103" i="49" a="1"/>
  <c r="S103" i="49" s="1"/>
  <c r="S95" i="49" a="1"/>
  <c r="S95" i="49" s="1"/>
  <c r="S87" i="49" a="1"/>
  <c r="S87" i="49" s="1"/>
  <c r="S102" i="49" a="1"/>
  <c r="S102" i="49" s="1"/>
  <c r="S90" i="49" a="1"/>
  <c r="S90" i="49" s="1"/>
  <c r="S135" i="49" a="1"/>
  <c r="S135" i="49" s="1"/>
  <c r="S131" i="49" a="1"/>
  <c r="S131" i="49" s="1"/>
  <c r="S106" i="49" a="1"/>
  <c r="S106" i="49" s="1"/>
  <c r="S98" i="49" a="1"/>
  <c r="S98" i="49" s="1"/>
  <c r="S94" i="49" a="1"/>
  <c r="S94" i="49" s="1"/>
  <c r="S86" i="49" a="1"/>
  <c r="S86" i="49" s="1"/>
  <c r="S97" i="49" a="1"/>
  <c r="S97" i="49" s="1"/>
  <c r="S85" i="49" a="1"/>
  <c r="S85" i="49" s="1"/>
  <c r="S134" i="49" a="1"/>
  <c r="S134" i="49" s="1"/>
  <c r="S109" i="49" a="1"/>
  <c r="S109" i="49" s="1"/>
  <c r="S105" i="49" a="1"/>
  <c r="S105" i="49" s="1"/>
  <c r="S101" i="49" a="1"/>
  <c r="S101" i="49" s="1"/>
  <c r="S93" i="49" a="1"/>
  <c r="S93" i="49" s="1"/>
  <c r="S89" i="49" a="1"/>
  <c r="S89" i="49" s="1"/>
  <c r="S133" i="49" a="1"/>
  <c r="S133" i="49" s="1"/>
  <c r="S108" i="49" a="1"/>
  <c r="S108" i="49" s="1"/>
  <c r="S104" i="49" a="1"/>
  <c r="S104" i="49" s="1"/>
  <c r="S100" i="49" a="1"/>
  <c r="S100" i="49" s="1"/>
  <c r="S96" i="49" a="1"/>
  <c r="S96" i="49" s="1"/>
  <c r="S92" i="49" a="1"/>
  <c r="S92" i="49" s="1"/>
  <c r="S88" i="49" a="1"/>
  <c r="S88" i="49" s="1"/>
  <c r="S84" i="49" a="1"/>
  <c r="S84" i="49" s="1"/>
  <c r="H79" i="49"/>
  <c r="P79" i="49"/>
  <c r="X79" i="49"/>
  <c r="AF79" i="49"/>
  <c r="R79" i="49"/>
  <c r="R67" i="49"/>
  <c r="F79" i="49"/>
  <c r="N79" i="49"/>
  <c r="V79" i="49"/>
  <c r="AD79" i="49"/>
  <c r="J79" i="49"/>
  <c r="Z79" i="49"/>
  <c r="AG79" i="49"/>
  <c r="S79" i="49"/>
  <c r="G58" i="49"/>
  <c r="O58" i="49"/>
  <c r="W58" i="49"/>
  <c r="AE58" i="49"/>
  <c r="AH16" i="49"/>
  <c r="K79" i="49"/>
  <c r="AA79" i="49"/>
  <c r="Y65" i="49"/>
  <c r="Y67" i="49" s="1"/>
  <c r="H10" i="49"/>
  <c r="P10" i="49"/>
  <c r="X10" i="49"/>
  <c r="AF10" i="49"/>
  <c r="C61" i="49"/>
  <c r="K61" i="49"/>
  <c r="S61" i="49"/>
  <c r="AA61" i="49"/>
  <c r="C62" i="49"/>
  <c r="K62" i="49"/>
  <c r="S62" i="49"/>
  <c r="AA62" i="49"/>
  <c r="C63" i="49"/>
  <c r="K63" i="49"/>
  <c r="S63" i="49"/>
  <c r="AA63" i="49"/>
  <c r="C64" i="49"/>
  <c r="K64" i="49"/>
  <c r="S64" i="49"/>
  <c r="AA64" i="49"/>
  <c r="J10" i="49"/>
  <c r="R10" i="49"/>
  <c r="Z10" i="49"/>
  <c r="E61" i="49"/>
  <c r="M61" i="49"/>
  <c r="U61" i="49"/>
  <c r="AC61" i="49"/>
  <c r="E62" i="49"/>
  <c r="M62" i="49"/>
  <c r="U62" i="49"/>
  <c r="AC62" i="49"/>
  <c r="E63" i="49"/>
  <c r="M63" i="49"/>
  <c r="U63" i="49"/>
  <c r="AC63" i="49"/>
  <c r="E64" i="49"/>
  <c r="M64" i="49"/>
  <c r="U64" i="49"/>
  <c r="AC64" i="49"/>
  <c r="D10" i="49"/>
  <c r="L10" i="49"/>
  <c r="G61" i="49"/>
  <c r="O61" i="49"/>
  <c r="W61" i="49"/>
  <c r="AE61" i="49"/>
  <c r="G62" i="49"/>
  <c r="O62" i="49"/>
  <c r="W62" i="49"/>
  <c r="AE62" i="49"/>
  <c r="G63" i="49"/>
  <c r="O63" i="49"/>
  <c r="W63" i="49"/>
  <c r="AE63" i="49"/>
  <c r="G64" i="49"/>
  <c r="O64" i="49"/>
  <c r="W64" i="49"/>
  <c r="H79" i="48"/>
  <c r="P79" i="48"/>
  <c r="AF79" i="48"/>
  <c r="C79" i="48"/>
  <c r="S84" i="48" a="1"/>
  <c r="S84" i="48" s="1"/>
  <c r="S100" i="48" a="1"/>
  <c r="S100" i="48" s="1"/>
  <c r="AH76" i="48"/>
  <c r="D79" i="48"/>
  <c r="S88" i="48" a="1"/>
  <c r="S88" i="48" s="1"/>
  <c r="E79" i="48"/>
  <c r="M79" i="48"/>
  <c r="U79" i="48"/>
  <c r="AC79" i="48"/>
  <c r="S103" i="48" a="1"/>
  <c r="S103" i="48" s="1"/>
  <c r="S91" i="48" a="1"/>
  <c r="S91" i="48" s="1"/>
  <c r="S136" i="48" a="1"/>
  <c r="S136" i="48" s="1"/>
  <c r="S132" i="48" a="1"/>
  <c r="S132" i="48" s="1"/>
  <c r="S107" i="48" a="1"/>
  <c r="S107" i="48" s="1"/>
  <c r="S99" i="48" a="1"/>
  <c r="S99" i="48" s="1"/>
  <c r="S95" i="48" a="1"/>
  <c r="S95" i="48" s="1"/>
  <c r="S87" i="48" a="1"/>
  <c r="S87" i="48" s="1"/>
  <c r="S102" i="48" a="1"/>
  <c r="S102" i="48" s="1"/>
  <c r="S90" i="48" a="1"/>
  <c r="S90" i="48" s="1"/>
  <c r="S135" i="48" a="1"/>
  <c r="S135" i="48" s="1"/>
  <c r="S131" i="48" a="1"/>
  <c r="S131" i="48" s="1"/>
  <c r="S106" i="48" a="1"/>
  <c r="S106" i="48" s="1"/>
  <c r="S98" i="48" a="1"/>
  <c r="S98" i="48" s="1"/>
  <c r="S94" i="48" a="1"/>
  <c r="S94" i="48" s="1"/>
  <c r="S86" i="48" a="1"/>
  <c r="S86" i="48" s="1"/>
  <c r="S134" i="48" a="1"/>
  <c r="S134" i="48" s="1"/>
  <c r="S109" i="48" a="1"/>
  <c r="S109" i="48" s="1"/>
  <c r="S105" i="48" a="1"/>
  <c r="S105" i="48" s="1"/>
  <c r="S101" i="48" a="1"/>
  <c r="S101" i="48" s="1"/>
  <c r="S97" i="48" a="1"/>
  <c r="S97" i="48" s="1"/>
  <c r="S93" i="48" a="1"/>
  <c r="S93" i="48" s="1"/>
  <c r="S89" i="48" a="1"/>
  <c r="S89" i="48" s="1"/>
  <c r="S85" i="48" a="1"/>
  <c r="S85" i="48" s="1"/>
  <c r="I67" i="48"/>
  <c r="K79" i="48"/>
  <c r="F58" i="48"/>
  <c r="AH58" i="48" s="1"/>
  <c r="N58" i="48"/>
  <c r="V58" i="48"/>
  <c r="AD58" i="48"/>
  <c r="L79" i="48"/>
  <c r="G79" i="48"/>
  <c r="O79" i="48"/>
  <c r="AE79" i="48"/>
  <c r="S92" i="48" a="1"/>
  <c r="S92" i="48" s="1"/>
  <c r="S108" i="48" a="1"/>
  <c r="S108" i="48" s="1"/>
  <c r="W79" i="48"/>
  <c r="S79" i="48"/>
  <c r="T79" i="48"/>
  <c r="S96" i="48" a="1"/>
  <c r="S96" i="48" s="1"/>
  <c r="S133" i="48" a="1"/>
  <c r="S133" i="48" s="1"/>
  <c r="J58" i="48"/>
  <c r="R58" i="48"/>
  <c r="Z58" i="48"/>
  <c r="AH16" i="48"/>
  <c r="AB79" i="48"/>
  <c r="H10" i="48"/>
  <c r="P10" i="48"/>
  <c r="X10" i="48"/>
  <c r="AF10" i="48"/>
  <c r="C61" i="48"/>
  <c r="K61" i="48"/>
  <c r="S61" i="48"/>
  <c r="AA61" i="48"/>
  <c r="C62" i="48"/>
  <c r="K62" i="48"/>
  <c r="S62" i="48"/>
  <c r="AA62" i="48"/>
  <c r="C63" i="48"/>
  <c r="K63" i="48"/>
  <c r="S63" i="48"/>
  <c r="AA63" i="48"/>
  <c r="C64" i="48"/>
  <c r="K64" i="48"/>
  <c r="S64" i="48"/>
  <c r="AA64" i="48"/>
  <c r="J10" i="48"/>
  <c r="R10" i="48"/>
  <c r="Z10" i="48"/>
  <c r="E61" i="48"/>
  <c r="M61" i="48"/>
  <c r="U61" i="48"/>
  <c r="AC61" i="48"/>
  <c r="E62" i="48"/>
  <c r="M62" i="48"/>
  <c r="U62" i="48"/>
  <c r="AC62" i="48"/>
  <c r="E63" i="48"/>
  <c r="M63" i="48"/>
  <c r="U63" i="48"/>
  <c r="AC63" i="48"/>
  <c r="E64" i="48"/>
  <c r="M64" i="48"/>
  <c r="U64" i="48"/>
  <c r="AC64" i="48"/>
  <c r="D10" i="48"/>
  <c r="L10" i="48"/>
  <c r="T10" i="48"/>
  <c r="G61" i="48"/>
  <c r="O61" i="48"/>
  <c r="W61" i="48"/>
  <c r="AE61" i="48"/>
  <c r="G62" i="48"/>
  <c r="O62" i="48"/>
  <c r="W62" i="48"/>
  <c r="AE62" i="48"/>
  <c r="G63" i="48"/>
  <c r="O63" i="48"/>
  <c r="W63" i="48"/>
  <c r="AE63" i="48"/>
  <c r="G64" i="48"/>
  <c r="O64" i="48"/>
  <c r="W64" i="48"/>
  <c r="AD65" i="47"/>
  <c r="AD67" i="47" s="1"/>
  <c r="P65" i="47"/>
  <c r="P67" i="47" s="1"/>
  <c r="F64" i="47"/>
  <c r="F65" i="47" s="1"/>
  <c r="F67" i="47" s="1"/>
  <c r="V64" i="47"/>
  <c r="V65" i="47" s="1"/>
  <c r="H64" i="47"/>
  <c r="X64" i="47"/>
  <c r="X65" i="47" s="1"/>
  <c r="X67" i="47" s="1"/>
  <c r="T65" i="47"/>
  <c r="T67" i="47" s="1"/>
  <c r="J64" i="47"/>
  <c r="J65" i="47" s="1"/>
  <c r="Z64" i="47"/>
  <c r="L64" i="47"/>
  <c r="AB64" i="47"/>
  <c r="AB63" i="47"/>
  <c r="N64" i="47"/>
  <c r="N65" i="47" s="1"/>
  <c r="N67" i="47" s="1"/>
  <c r="O79" i="47"/>
  <c r="I79" i="47"/>
  <c r="Q79" i="47"/>
  <c r="Y79" i="47"/>
  <c r="AG79" i="47"/>
  <c r="AE79" i="47"/>
  <c r="R79" i="47"/>
  <c r="Z79" i="47"/>
  <c r="H79" i="47"/>
  <c r="P79" i="47"/>
  <c r="X79" i="47"/>
  <c r="AF79" i="47"/>
  <c r="C79" i="47"/>
  <c r="K79" i="47"/>
  <c r="S79" i="47"/>
  <c r="AA79" i="47"/>
  <c r="D79" i="47"/>
  <c r="L79" i="47"/>
  <c r="T79" i="47"/>
  <c r="AB79" i="47"/>
  <c r="S107" i="47" a="1"/>
  <c r="S107" i="47" s="1"/>
  <c r="S95" i="47" a="1"/>
  <c r="S95" i="47" s="1"/>
  <c r="S87" i="47" a="1"/>
  <c r="S87" i="47" s="1"/>
  <c r="S136" i="47" a="1"/>
  <c r="S136" i="47" s="1"/>
  <c r="S132" i="47" a="1"/>
  <c r="S132" i="47" s="1"/>
  <c r="S103" i="47" a="1"/>
  <c r="S103" i="47" s="1"/>
  <c r="S99" i="47" a="1"/>
  <c r="S99" i="47" s="1"/>
  <c r="S91" i="47" a="1"/>
  <c r="S91" i="47" s="1"/>
  <c r="S106" i="47" a="1"/>
  <c r="S106" i="47" s="1"/>
  <c r="S94" i="47" a="1"/>
  <c r="S94" i="47" s="1"/>
  <c r="S86" i="47" a="1"/>
  <c r="S86" i="47" s="1"/>
  <c r="S135" i="47" a="1"/>
  <c r="S135" i="47" s="1"/>
  <c r="S131" i="47" a="1"/>
  <c r="S131" i="47" s="1"/>
  <c r="S102" i="47" a="1"/>
  <c r="S102" i="47" s="1"/>
  <c r="S98" i="47" a="1"/>
  <c r="S98" i="47" s="1"/>
  <c r="S90" i="47" a="1"/>
  <c r="S90" i="47" s="1"/>
  <c r="S105" i="47" a="1"/>
  <c r="S105" i="47" s="1"/>
  <c r="S97" i="47" a="1"/>
  <c r="S97" i="47" s="1"/>
  <c r="S89" i="47" a="1"/>
  <c r="S89" i="47" s="1"/>
  <c r="S134" i="47" a="1"/>
  <c r="S134" i="47" s="1"/>
  <c r="S109" i="47" a="1"/>
  <c r="S109" i="47" s="1"/>
  <c r="S101" i="47" a="1"/>
  <c r="S101" i="47" s="1"/>
  <c r="S93" i="47" a="1"/>
  <c r="S93" i="47" s="1"/>
  <c r="S85" i="47" a="1"/>
  <c r="S85" i="47" s="1"/>
  <c r="S133" i="47" a="1"/>
  <c r="S133" i="47" s="1"/>
  <c r="S108" i="47" a="1"/>
  <c r="S108" i="47" s="1"/>
  <c r="S104" i="47" a="1"/>
  <c r="S104" i="47" s="1"/>
  <c r="S100" i="47" a="1"/>
  <c r="S100" i="47" s="1"/>
  <c r="S96" i="47" a="1"/>
  <c r="S96" i="47" s="1"/>
  <c r="S92" i="47" a="1"/>
  <c r="S92" i="47" s="1"/>
  <c r="S88" i="47" a="1"/>
  <c r="S88" i="47" s="1"/>
  <c r="S84" i="47" a="1"/>
  <c r="S84" i="47" s="1"/>
  <c r="G79" i="47"/>
  <c r="E79" i="47"/>
  <c r="M79" i="47"/>
  <c r="U79" i="47"/>
  <c r="AC79" i="47"/>
  <c r="W79" i="47"/>
  <c r="F79" i="47"/>
  <c r="N79" i="47"/>
  <c r="AD79" i="47"/>
  <c r="F10" i="47"/>
  <c r="N10" i="47"/>
  <c r="V10" i="47"/>
  <c r="AD10" i="47"/>
  <c r="I61" i="47"/>
  <c r="Q61" i="47"/>
  <c r="Y61" i="47"/>
  <c r="AG61" i="47"/>
  <c r="I62" i="47"/>
  <c r="Q62" i="47"/>
  <c r="Y62" i="47"/>
  <c r="AG62" i="47"/>
  <c r="I63" i="47"/>
  <c r="Q63" i="47"/>
  <c r="Y63" i="47"/>
  <c r="AG63" i="47"/>
  <c r="I64" i="47"/>
  <c r="Q64" i="47"/>
  <c r="Y64" i="47"/>
  <c r="AG64" i="47"/>
  <c r="J58" i="47"/>
  <c r="H10" i="47"/>
  <c r="P10" i="47"/>
  <c r="X10" i="47"/>
  <c r="AF10" i="47"/>
  <c r="C61" i="47"/>
  <c r="K61" i="47"/>
  <c r="S61" i="47"/>
  <c r="AA61" i="47"/>
  <c r="C62" i="47"/>
  <c r="K62" i="47"/>
  <c r="S62" i="47"/>
  <c r="AA62" i="47"/>
  <c r="C63" i="47"/>
  <c r="K63" i="47"/>
  <c r="S63" i="47"/>
  <c r="AA63" i="47"/>
  <c r="C64" i="47"/>
  <c r="K64" i="47"/>
  <c r="S64" i="47"/>
  <c r="AA64" i="47"/>
  <c r="J10" i="47"/>
  <c r="R10" i="47"/>
  <c r="Z10" i="47"/>
  <c r="E61" i="47"/>
  <c r="M61" i="47"/>
  <c r="U61" i="47"/>
  <c r="AC61" i="47"/>
  <c r="E62" i="47"/>
  <c r="M62" i="47"/>
  <c r="U62" i="47"/>
  <c r="AC62" i="47"/>
  <c r="E63" i="47"/>
  <c r="M63" i="47"/>
  <c r="U63" i="47"/>
  <c r="AC63" i="47"/>
  <c r="E64" i="47"/>
  <c r="M64" i="47"/>
  <c r="U64" i="47"/>
  <c r="AC64" i="47"/>
  <c r="D10" i="47"/>
  <c r="L10" i="47"/>
  <c r="T10" i="47"/>
  <c r="AB10" i="47"/>
  <c r="G61" i="47"/>
  <c r="O61" i="47"/>
  <c r="W61" i="47"/>
  <c r="AE61" i="47"/>
  <c r="G62" i="47"/>
  <c r="O62" i="47"/>
  <c r="W62" i="47"/>
  <c r="AE62" i="47"/>
  <c r="G63" i="47"/>
  <c r="O63" i="47"/>
  <c r="W63" i="47"/>
  <c r="AE63" i="47"/>
  <c r="G64" i="47"/>
  <c r="O64" i="47"/>
  <c r="W64" i="47"/>
  <c r="AG10" i="57"/>
  <c r="C10" i="57"/>
  <c r="K10" i="57"/>
  <c r="S10" i="57"/>
  <c r="AA10" i="57"/>
  <c r="D10" i="57"/>
  <c r="L10" i="57"/>
  <c r="T10" i="57"/>
  <c r="AB10" i="57"/>
  <c r="E10" i="57"/>
  <c r="M10" i="57"/>
  <c r="U10" i="57"/>
  <c r="AC10" i="57"/>
  <c r="F10" i="57"/>
  <c r="N10" i="57"/>
  <c r="V10" i="57"/>
  <c r="AD10" i="57"/>
  <c r="Z10" i="57"/>
  <c r="G10" i="57"/>
  <c r="O10" i="57"/>
  <c r="W10" i="57"/>
  <c r="AE10" i="57"/>
  <c r="R10" i="57"/>
  <c r="H10" i="57"/>
  <c r="P10" i="57"/>
  <c r="X10" i="57"/>
  <c r="AF10" i="57"/>
  <c r="J10" i="57"/>
  <c r="I10" i="57"/>
  <c r="Q10" i="57"/>
  <c r="Y10" i="57"/>
  <c r="C18" i="31"/>
  <c r="D18" i="31"/>
  <c r="E18" i="31"/>
  <c r="F18" i="31"/>
  <c r="G18" i="31"/>
  <c r="H18" i="31"/>
  <c r="I18" i="31"/>
  <c r="J18" i="31"/>
  <c r="K18" i="31"/>
  <c r="L18" i="31"/>
  <c r="M18" i="31"/>
  <c r="C19" i="31"/>
  <c r="D19" i="31"/>
  <c r="E19" i="31"/>
  <c r="F19" i="31"/>
  <c r="G19" i="31"/>
  <c r="H19" i="31"/>
  <c r="I19" i="31"/>
  <c r="J19" i="31"/>
  <c r="K19" i="31"/>
  <c r="L19" i="31"/>
  <c r="M19" i="31"/>
  <c r="C20" i="31"/>
  <c r="D20" i="31"/>
  <c r="E20" i="31"/>
  <c r="F20" i="31"/>
  <c r="G20" i="31"/>
  <c r="H20" i="31"/>
  <c r="I20" i="31"/>
  <c r="J20" i="31"/>
  <c r="K20" i="31"/>
  <c r="L20" i="31"/>
  <c r="M20" i="31"/>
  <c r="C21" i="31"/>
  <c r="D21" i="31"/>
  <c r="E21" i="31"/>
  <c r="F21" i="31"/>
  <c r="G21" i="31"/>
  <c r="H21" i="31"/>
  <c r="I21" i="31"/>
  <c r="J21" i="31"/>
  <c r="K21" i="31"/>
  <c r="L21" i="31"/>
  <c r="M21" i="31"/>
  <c r="C22" i="31"/>
  <c r="D22" i="31"/>
  <c r="E22" i="31"/>
  <c r="F22" i="31"/>
  <c r="G22" i="31"/>
  <c r="H22" i="31"/>
  <c r="I22" i="31"/>
  <c r="J22" i="31"/>
  <c r="K22" i="31"/>
  <c r="L22" i="31"/>
  <c r="M22" i="31"/>
  <c r="C23" i="31"/>
  <c r="D23" i="31"/>
  <c r="E23" i="31"/>
  <c r="F23" i="31"/>
  <c r="G23" i="31"/>
  <c r="H23" i="31"/>
  <c r="I23" i="31"/>
  <c r="J23" i="31"/>
  <c r="K23" i="31"/>
  <c r="L23" i="31"/>
  <c r="M23" i="31"/>
  <c r="M17" i="31"/>
  <c r="L17" i="31"/>
  <c r="K17" i="31"/>
  <c r="J17" i="31"/>
  <c r="I17" i="31"/>
  <c r="H17" i="31"/>
  <c r="G17" i="31"/>
  <c r="F17" i="31"/>
  <c r="E17" i="31"/>
  <c r="D17" i="31"/>
  <c r="C17" i="31"/>
  <c r="C12" i="31"/>
  <c r="D12" i="31"/>
  <c r="E12" i="31"/>
  <c r="F12" i="31"/>
  <c r="G12" i="31"/>
  <c r="H12" i="31"/>
  <c r="I12" i="31"/>
  <c r="J12" i="31"/>
  <c r="K12" i="31"/>
  <c r="L12" i="31"/>
  <c r="M12" i="31"/>
  <c r="C13" i="31"/>
  <c r="D13" i="31"/>
  <c r="E13" i="31"/>
  <c r="F13" i="31"/>
  <c r="G13" i="31"/>
  <c r="H13" i="31"/>
  <c r="I13" i="31"/>
  <c r="J13" i="31"/>
  <c r="K13" i="31"/>
  <c r="L13" i="31"/>
  <c r="M13" i="31"/>
  <c r="C14" i="31"/>
  <c r="D14" i="31"/>
  <c r="E14" i="31"/>
  <c r="F14" i="31"/>
  <c r="G14" i="31"/>
  <c r="H14" i="31"/>
  <c r="I14" i="31"/>
  <c r="J14" i="31"/>
  <c r="K14" i="31"/>
  <c r="L14" i="31"/>
  <c r="M14" i="31"/>
  <c r="L11" i="31"/>
  <c r="K11" i="31"/>
  <c r="J11" i="31"/>
  <c r="I11" i="31"/>
  <c r="H11" i="31"/>
  <c r="G11" i="31"/>
  <c r="F11" i="31"/>
  <c r="E11" i="31"/>
  <c r="D11" i="31"/>
  <c r="C11" i="31"/>
  <c r="O65" i="55" l="1"/>
  <c r="O67" i="55" s="1"/>
  <c r="W65" i="55"/>
  <c r="W67" i="55" s="1"/>
  <c r="N24" i="31"/>
  <c r="Q24" i="31" s="1"/>
  <c r="L65" i="47"/>
  <c r="L67" i="47" s="1"/>
  <c r="D65" i="44"/>
  <c r="D67" i="44" s="1"/>
  <c r="T65" i="54"/>
  <c r="T67" i="54" s="1"/>
  <c r="T65" i="44"/>
  <c r="T67" i="44" s="1"/>
  <c r="N65" i="54"/>
  <c r="N67" i="54" s="1"/>
  <c r="H65" i="55"/>
  <c r="H67" i="55" s="1"/>
  <c r="Z65" i="47"/>
  <c r="Z67" i="47" s="1"/>
  <c r="L65" i="54"/>
  <c r="L67" i="54" s="1"/>
  <c r="D65" i="54"/>
  <c r="D67" i="54" s="1"/>
  <c r="AF65" i="44"/>
  <c r="AF67" i="44" s="1"/>
  <c r="AH65" i="56"/>
  <c r="AH63" i="55"/>
  <c r="K57" i="31" s="1"/>
  <c r="S65" i="55"/>
  <c r="S67" i="55" s="1"/>
  <c r="P65" i="55"/>
  <c r="P67" i="55" s="1"/>
  <c r="N28" i="31"/>
  <c r="Q28" i="31" s="1"/>
  <c r="V67" i="47"/>
  <c r="C32" i="31"/>
  <c r="AH65" i="53"/>
  <c r="X65" i="54"/>
  <c r="X67" i="54" s="1"/>
  <c r="J65" i="55"/>
  <c r="J67" i="55" s="1"/>
  <c r="K65" i="55"/>
  <c r="K67" i="55" s="1"/>
  <c r="P67" i="56"/>
  <c r="R65" i="54"/>
  <c r="R67" i="54" s="1"/>
  <c r="Q65" i="55"/>
  <c r="Q67" i="55" s="1"/>
  <c r="Z65" i="55"/>
  <c r="Z67" i="55" s="1"/>
  <c r="AA65" i="55"/>
  <c r="AA67" i="55" s="1"/>
  <c r="D65" i="55"/>
  <c r="D67" i="55" s="1"/>
  <c r="E65" i="55"/>
  <c r="E67" i="55" s="1"/>
  <c r="F65" i="55"/>
  <c r="F67" i="55" s="1"/>
  <c r="X65" i="55"/>
  <c r="X67" i="55" s="1"/>
  <c r="AH61" i="55"/>
  <c r="I65" i="55"/>
  <c r="Y65" i="55"/>
  <c r="Y67" i="55" s="1"/>
  <c r="L65" i="55"/>
  <c r="L67" i="55" s="1"/>
  <c r="M65" i="55"/>
  <c r="M67" i="55" s="1"/>
  <c r="N65" i="55"/>
  <c r="N67" i="55" s="1"/>
  <c r="AG65" i="55"/>
  <c r="AG67" i="55" s="1"/>
  <c r="T65" i="55"/>
  <c r="T67" i="55" s="1"/>
  <c r="U65" i="55"/>
  <c r="U67" i="55" s="1"/>
  <c r="V65" i="55"/>
  <c r="V67" i="55" s="1"/>
  <c r="AE65" i="55"/>
  <c r="AE67" i="55" s="1"/>
  <c r="AB65" i="55"/>
  <c r="AB67" i="55" s="1"/>
  <c r="AC65" i="55"/>
  <c r="AC67" i="55" s="1"/>
  <c r="AD65" i="55"/>
  <c r="AD67" i="55" s="1"/>
  <c r="AC65" i="47"/>
  <c r="AC67" i="47" s="1"/>
  <c r="AH65" i="50"/>
  <c r="AH64" i="55"/>
  <c r="R65" i="55"/>
  <c r="R67" i="55" s="1"/>
  <c r="AB65" i="47"/>
  <c r="AB67" i="47" s="1"/>
  <c r="AH62" i="55"/>
  <c r="C65" i="55"/>
  <c r="C67" i="55" s="1"/>
  <c r="D79" i="44"/>
  <c r="C79" i="55"/>
  <c r="AH79" i="55"/>
  <c r="AH58" i="56"/>
  <c r="AH79" i="56"/>
  <c r="C67" i="56"/>
  <c r="AF65" i="54"/>
  <c r="AF67" i="54" s="1"/>
  <c r="U65" i="54"/>
  <c r="U67" i="54" s="1"/>
  <c r="P65" i="54"/>
  <c r="P67" i="54" s="1"/>
  <c r="AB65" i="54"/>
  <c r="AB67" i="54" s="1"/>
  <c r="Z65" i="54"/>
  <c r="Z67" i="54" s="1"/>
  <c r="V65" i="54"/>
  <c r="V67" i="54" s="1"/>
  <c r="AH67" i="53"/>
  <c r="K65" i="51"/>
  <c r="K67" i="51" s="1"/>
  <c r="AH67" i="50"/>
  <c r="K65" i="49"/>
  <c r="K67" i="49" s="1"/>
  <c r="G65" i="48"/>
  <c r="G67" i="48" s="1"/>
  <c r="AC65" i="44"/>
  <c r="AC67" i="44" s="1"/>
  <c r="U65" i="44"/>
  <c r="U67" i="44" s="1"/>
  <c r="Q65" i="44"/>
  <c r="Q67" i="44" s="1"/>
  <c r="Y65" i="44"/>
  <c r="Y67" i="44" s="1"/>
  <c r="M65" i="44"/>
  <c r="M67" i="44" s="1"/>
  <c r="AH64" i="44"/>
  <c r="AH62" i="44"/>
  <c r="I65" i="44"/>
  <c r="I67" i="44" s="1"/>
  <c r="AE65" i="44"/>
  <c r="AE67" i="44" s="1"/>
  <c r="S65" i="44"/>
  <c r="S67" i="44" s="1"/>
  <c r="E65" i="44"/>
  <c r="E67" i="44" s="1"/>
  <c r="AA65" i="44"/>
  <c r="AA67" i="44" s="1"/>
  <c r="W65" i="44"/>
  <c r="W67" i="44" s="1"/>
  <c r="K65" i="44"/>
  <c r="K67" i="44" s="1"/>
  <c r="AH79" i="44"/>
  <c r="O65" i="44"/>
  <c r="O67" i="44" s="1"/>
  <c r="AH63" i="44"/>
  <c r="M57" i="31" s="1"/>
  <c r="C65" i="44"/>
  <c r="AH61" i="44"/>
  <c r="G65" i="44"/>
  <c r="G67" i="44" s="1"/>
  <c r="AG65" i="44"/>
  <c r="AG67" i="44" s="1"/>
  <c r="G65" i="54"/>
  <c r="G67" i="54" s="1"/>
  <c r="M65" i="54"/>
  <c r="M67" i="54" s="1"/>
  <c r="AH64" i="54"/>
  <c r="AH62" i="54"/>
  <c r="AH79" i="54"/>
  <c r="E65" i="54"/>
  <c r="E67" i="54" s="1"/>
  <c r="AA65" i="54"/>
  <c r="AA67" i="54" s="1"/>
  <c r="S65" i="54"/>
  <c r="S67" i="54" s="1"/>
  <c r="AG65" i="54"/>
  <c r="AG67" i="54" s="1"/>
  <c r="K65" i="54"/>
  <c r="K67" i="54" s="1"/>
  <c r="Y65" i="54"/>
  <c r="Y67" i="54" s="1"/>
  <c r="AH63" i="54"/>
  <c r="J57" i="31" s="1"/>
  <c r="C65" i="54"/>
  <c r="AH61" i="54"/>
  <c r="Q65" i="54"/>
  <c r="Q67" i="54" s="1"/>
  <c r="AE65" i="54"/>
  <c r="AE67" i="54" s="1"/>
  <c r="J79" i="54"/>
  <c r="J67" i="54"/>
  <c r="I65" i="54"/>
  <c r="I67" i="54" s="1"/>
  <c r="O65" i="54"/>
  <c r="O67" i="54" s="1"/>
  <c r="W65" i="54"/>
  <c r="W67" i="54" s="1"/>
  <c r="AC65" i="54"/>
  <c r="AC67" i="54" s="1"/>
  <c r="AC65" i="52"/>
  <c r="AC67" i="52" s="1"/>
  <c r="M65" i="52"/>
  <c r="M67" i="52" s="1"/>
  <c r="AH64" i="52"/>
  <c r="AH62" i="52"/>
  <c r="E65" i="52"/>
  <c r="E67" i="52" s="1"/>
  <c r="AA65" i="52"/>
  <c r="AA67" i="52" s="1"/>
  <c r="U65" i="52"/>
  <c r="U67" i="52" s="1"/>
  <c r="AE65" i="52"/>
  <c r="AE67" i="52" s="1"/>
  <c r="S65" i="52"/>
  <c r="S67" i="52" s="1"/>
  <c r="AH58" i="52"/>
  <c r="C79" i="52"/>
  <c r="AH79" i="52" s="1"/>
  <c r="W65" i="52"/>
  <c r="W67" i="52" s="1"/>
  <c r="K65" i="52"/>
  <c r="K67" i="52" s="1"/>
  <c r="O65" i="52"/>
  <c r="O67" i="52" s="1"/>
  <c r="AH63" i="52"/>
  <c r="H57" i="31" s="1"/>
  <c r="C65" i="52"/>
  <c r="C67" i="52" s="1"/>
  <c r="AH61" i="52"/>
  <c r="G65" i="52"/>
  <c r="G67" i="52" s="1"/>
  <c r="AH64" i="51"/>
  <c r="S65" i="51"/>
  <c r="S67" i="51" s="1"/>
  <c r="D67" i="51"/>
  <c r="D79" i="51"/>
  <c r="AH58" i="51"/>
  <c r="C79" i="51"/>
  <c r="AC79" i="51"/>
  <c r="AH63" i="51"/>
  <c r="G57" i="31" s="1"/>
  <c r="C65" i="51"/>
  <c r="C67" i="51" s="1"/>
  <c r="AH61" i="51"/>
  <c r="Z79" i="51"/>
  <c r="Z67" i="51"/>
  <c r="U79" i="51"/>
  <c r="AE65" i="51"/>
  <c r="AE67" i="51" s="1"/>
  <c r="AC65" i="51"/>
  <c r="AC67" i="51" s="1"/>
  <c r="AE79" i="51"/>
  <c r="R79" i="51"/>
  <c r="R67" i="51"/>
  <c r="M79" i="51"/>
  <c r="W65" i="51"/>
  <c r="W67" i="51" s="1"/>
  <c r="U65" i="51"/>
  <c r="U67" i="51" s="1"/>
  <c r="W79" i="51"/>
  <c r="J79" i="51"/>
  <c r="J67" i="51"/>
  <c r="E79" i="51"/>
  <c r="AH62" i="51"/>
  <c r="O65" i="51"/>
  <c r="O67" i="51" s="1"/>
  <c r="M65" i="51"/>
  <c r="M67" i="51" s="1"/>
  <c r="O79" i="51"/>
  <c r="G65" i="51"/>
  <c r="G67" i="51" s="1"/>
  <c r="E65" i="51"/>
  <c r="E67" i="51" s="1"/>
  <c r="AA65" i="51"/>
  <c r="AA67" i="51" s="1"/>
  <c r="G79" i="51"/>
  <c r="E65" i="49"/>
  <c r="E67" i="49" s="1"/>
  <c r="AA65" i="49"/>
  <c r="AA67" i="49" s="1"/>
  <c r="O79" i="49"/>
  <c r="AB79" i="49"/>
  <c r="AB67" i="49"/>
  <c r="AH62" i="49"/>
  <c r="W79" i="49"/>
  <c r="E79" i="49"/>
  <c r="S65" i="49"/>
  <c r="S67" i="49" s="1"/>
  <c r="G79" i="49"/>
  <c r="T79" i="49"/>
  <c r="T67" i="49"/>
  <c r="AH58" i="49"/>
  <c r="AH64" i="49"/>
  <c r="AE65" i="49"/>
  <c r="AE67" i="49" s="1"/>
  <c r="L67" i="49"/>
  <c r="L79" i="49"/>
  <c r="W65" i="49"/>
  <c r="W67" i="49" s="1"/>
  <c r="AH63" i="49"/>
  <c r="E57" i="31" s="1"/>
  <c r="C65" i="49"/>
  <c r="AH61" i="49"/>
  <c r="D67" i="49"/>
  <c r="D79" i="49"/>
  <c r="AH79" i="49" s="1"/>
  <c r="M65" i="49"/>
  <c r="M67" i="49" s="1"/>
  <c r="O65" i="49"/>
  <c r="O67" i="49" s="1"/>
  <c r="AC79" i="49"/>
  <c r="G65" i="49"/>
  <c r="G67" i="49" s="1"/>
  <c r="AC65" i="49"/>
  <c r="AC67" i="49" s="1"/>
  <c r="U79" i="49"/>
  <c r="U65" i="49"/>
  <c r="U67" i="49" s="1"/>
  <c r="AE79" i="49"/>
  <c r="M79" i="49"/>
  <c r="AD67" i="48"/>
  <c r="AD79" i="48"/>
  <c r="N67" i="48"/>
  <c r="N79" i="48"/>
  <c r="M65" i="48"/>
  <c r="M67" i="48" s="1"/>
  <c r="E65" i="48"/>
  <c r="E67" i="48" s="1"/>
  <c r="AA65" i="48"/>
  <c r="AA67" i="48" s="1"/>
  <c r="F67" i="48"/>
  <c r="F79" i="48"/>
  <c r="AH79" i="48" s="1"/>
  <c r="AH64" i="48"/>
  <c r="S65" i="48"/>
  <c r="S67" i="48" s="1"/>
  <c r="U65" i="48"/>
  <c r="U67" i="48" s="1"/>
  <c r="V67" i="48"/>
  <c r="V79" i="48"/>
  <c r="AH62" i="48"/>
  <c r="AE65" i="48"/>
  <c r="AE67" i="48" s="1"/>
  <c r="K65" i="48"/>
  <c r="K67" i="48" s="1"/>
  <c r="Z79" i="48"/>
  <c r="Z67" i="48"/>
  <c r="AC65" i="48"/>
  <c r="AC67" i="48" s="1"/>
  <c r="W65" i="48"/>
  <c r="W67" i="48" s="1"/>
  <c r="AH63" i="48"/>
  <c r="D57" i="31" s="1"/>
  <c r="C65" i="48"/>
  <c r="AH61" i="48"/>
  <c r="R79" i="48"/>
  <c r="R67" i="48"/>
  <c r="O65" i="48"/>
  <c r="O67" i="48" s="1"/>
  <c r="J79" i="48"/>
  <c r="J67" i="48"/>
  <c r="K65" i="47"/>
  <c r="K67" i="47" s="1"/>
  <c r="AG65" i="47"/>
  <c r="AG67" i="47" s="1"/>
  <c r="W65" i="47"/>
  <c r="W67" i="47" s="1"/>
  <c r="O65" i="47"/>
  <c r="O67" i="47" s="1"/>
  <c r="AH63" i="47"/>
  <c r="C57" i="31" s="1"/>
  <c r="C65" i="47"/>
  <c r="AH61" i="47"/>
  <c r="G65" i="47"/>
  <c r="G67" i="47" s="1"/>
  <c r="Y65" i="47"/>
  <c r="Y67" i="47" s="1"/>
  <c r="U65" i="47"/>
  <c r="U67" i="47" s="1"/>
  <c r="M65" i="47"/>
  <c r="M67" i="47" s="1"/>
  <c r="AH64" i="47"/>
  <c r="AH62" i="47"/>
  <c r="Q65" i="47"/>
  <c r="Q67" i="47" s="1"/>
  <c r="E65" i="47"/>
  <c r="E67" i="47" s="1"/>
  <c r="AA65" i="47"/>
  <c r="AA67" i="47" s="1"/>
  <c r="J79" i="47"/>
  <c r="AH79" i="47" s="1"/>
  <c r="J67" i="47"/>
  <c r="I65" i="47"/>
  <c r="I67" i="47" s="1"/>
  <c r="AH58" i="47"/>
  <c r="AE65" i="47"/>
  <c r="AE67" i="47" s="1"/>
  <c r="S65" i="47"/>
  <c r="S67" i="47" s="1"/>
  <c r="M11" i="31"/>
  <c r="P17" i="31"/>
  <c r="AH67" i="56" l="1"/>
  <c r="AH65" i="55"/>
  <c r="I67" i="55"/>
  <c r="AH67" i="55" s="1"/>
  <c r="AH67" i="52"/>
  <c r="AH65" i="44"/>
  <c r="C67" i="44"/>
  <c r="AH67" i="44" s="1"/>
  <c r="AH65" i="54"/>
  <c r="C67" i="54"/>
  <c r="AH67" i="54" s="1"/>
  <c r="AH65" i="52"/>
  <c r="AH67" i="51"/>
  <c r="AH79" i="51"/>
  <c r="AH65" i="51"/>
  <c r="AH65" i="49"/>
  <c r="C67" i="49"/>
  <c r="AH67" i="49" s="1"/>
  <c r="AH65" i="48"/>
  <c r="C67" i="48"/>
  <c r="AH67" i="48" s="1"/>
  <c r="AH65" i="47"/>
  <c r="C67" i="47"/>
  <c r="AH67" i="47" s="1"/>
  <c r="AK20" i="57" l="1"/>
  <c r="D61" i="57"/>
  <c r="E61" i="57"/>
  <c r="F61" i="57"/>
  <c r="G61" i="57"/>
  <c r="H61" i="57"/>
  <c r="I61" i="57"/>
  <c r="J61" i="57"/>
  <c r="K61" i="57"/>
  <c r="L61" i="57"/>
  <c r="M61" i="57"/>
  <c r="N61" i="57"/>
  <c r="O61" i="57"/>
  <c r="P61" i="57"/>
  <c r="Q61" i="57"/>
  <c r="R61" i="57"/>
  <c r="S61" i="57"/>
  <c r="T61" i="57"/>
  <c r="U61" i="57"/>
  <c r="V61" i="57"/>
  <c r="W61" i="57"/>
  <c r="X61" i="57"/>
  <c r="Y61" i="57"/>
  <c r="Z61" i="57"/>
  <c r="AA61" i="57"/>
  <c r="AB61" i="57"/>
  <c r="AC61" i="57"/>
  <c r="AD61" i="57"/>
  <c r="AE61" i="57"/>
  <c r="AF61" i="57"/>
  <c r="AG61" i="57"/>
  <c r="D62" i="57"/>
  <c r="E62" i="57"/>
  <c r="F62" i="57"/>
  <c r="G62" i="57"/>
  <c r="H62" i="57"/>
  <c r="I62" i="57"/>
  <c r="J62" i="57"/>
  <c r="K62" i="57"/>
  <c r="L62" i="57"/>
  <c r="M62" i="57"/>
  <c r="N62" i="57"/>
  <c r="O62" i="57"/>
  <c r="P62" i="57"/>
  <c r="Q62" i="57"/>
  <c r="R62" i="57"/>
  <c r="S62" i="57"/>
  <c r="T62" i="57"/>
  <c r="U62" i="57"/>
  <c r="V62" i="57"/>
  <c r="W62" i="57"/>
  <c r="X62" i="57"/>
  <c r="Y62" i="57"/>
  <c r="Z62" i="57"/>
  <c r="AA62" i="57"/>
  <c r="AB62" i="57"/>
  <c r="AC62" i="57"/>
  <c r="AD62" i="57"/>
  <c r="AE62" i="57"/>
  <c r="AF62" i="57"/>
  <c r="AG62" i="57"/>
  <c r="D63" i="57"/>
  <c r="E63" i="57"/>
  <c r="F63" i="57"/>
  <c r="G63" i="57"/>
  <c r="H63" i="57"/>
  <c r="I63" i="57"/>
  <c r="J63" i="57"/>
  <c r="K63" i="57"/>
  <c r="L63" i="57"/>
  <c r="M63" i="57"/>
  <c r="N63" i="57"/>
  <c r="O63" i="57"/>
  <c r="P63" i="57"/>
  <c r="Q63" i="57"/>
  <c r="R63" i="57"/>
  <c r="S63" i="57"/>
  <c r="T63" i="57"/>
  <c r="U63" i="57"/>
  <c r="V63" i="57"/>
  <c r="W63" i="57"/>
  <c r="X63" i="57"/>
  <c r="Y63" i="57"/>
  <c r="Z63" i="57"/>
  <c r="AA63" i="57"/>
  <c r="AB63" i="57"/>
  <c r="AC63" i="57"/>
  <c r="AD63" i="57"/>
  <c r="AE63" i="57"/>
  <c r="AF63" i="57"/>
  <c r="AG63" i="57"/>
  <c r="D64" i="57"/>
  <c r="E64" i="57"/>
  <c r="F64" i="57"/>
  <c r="G64" i="57"/>
  <c r="H64" i="57"/>
  <c r="I64" i="57"/>
  <c r="J64" i="57"/>
  <c r="K64" i="57"/>
  <c r="L64" i="57"/>
  <c r="M64" i="57"/>
  <c r="N64" i="57"/>
  <c r="O64" i="57"/>
  <c r="P64" i="57"/>
  <c r="Q64" i="57"/>
  <c r="R64" i="57"/>
  <c r="S64" i="57"/>
  <c r="T64" i="57"/>
  <c r="U64" i="57"/>
  <c r="V64" i="57"/>
  <c r="W64" i="57"/>
  <c r="X64" i="57"/>
  <c r="Y64" i="57"/>
  <c r="Z64" i="57"/>
  <c r="AA64" i="57"/>
  <c r="AB64" i="57"/>
  <c r="AC64" i="57"/>
  <c r="AD64" i="57"/>
  <c r="AE64" i="57"/>
  <c r="AF64" i="57"/>
  <c r="AG64" i="57"/>
  <c r="C64" i="57"/>
  <c r="C63" i="57"/>
  <c r="C62" i="57"/>
  <c r="C61" i="57"/>
  <c r="A9" i="31"/>
  <c r="D6" i="31"/>
  <c r="D5" i="31"/>
  <c r="D7" i="31"/>
  <c r="B7" i="31"/>
  <c r="B6" i="31"/>
  <c r="B5" i="31"/>
  <c r="D6" i="57" l="1"/>
  <c r="D5" i="57"/>
  <c r="B6" i="57"/>
  <c r="B5" i="57"/>
  <c r="B3" i="57"/>
  <c r="AG76" i="57" l="1"/>
  <c r="AF76" i="57"/>
  <c r="AE76" i="57"/>
  <c r="AD76" i="57"/>
  <c r="AC76" i="57"/>
  <c r="AB76" i="57"/>
  <c r="AA76" i="57"/>
  <c r="Z76" i="57"/>
  <c r="Y76" i="57"/>
  <c r="X76" i="57"/>
  <c r="W76" i="57"/>
  <c r="V76" i="57"/>
  <c r="U76" i="57"/>
  <c r="T76" i="57"/>
  <c r="S76" i="57"/>
  <c r="R76" i="57"/>
  <c r="Q76" i="57"/>
  <c r="P76" i="57"/>
  <c r="O76" i="57"/>
  <c r="N76" i="57"/>
  <c r="M76" i="57"/>
  <c r="L76" i="57"/>
  <c r="K76" i="57"/>
  <c r="J76" i="57"/>
  <c r="I76" i="57"/>
  <c r="H76" i="57"/>
  <c r="G76" i="57"/>
  <c r="F76" i="57"/>
  <c r="E76" i="57"/>
  <c r="D76" i="57"/>
  <c r="B77" i="31"/>
  <c r="A59" i="31"/>
  <c r="A15" i="31"/>
  <c r="J15" i="31" l="1"/>
  <c r="I15" i="31"/>
  <c r="H15" i="31"/>
  <c r="M15" i="31"/>
  <c r="K15" i="31"/>
  <c r="G15" i="31"/>
  <c r="D15" i="31"/>
  <c r="L15" i="31"/>
  <c r="F15" i="31"/>
  <c r="E15" i="31"/>
  <c r="C15" i="31"/>
  <c r="M59" i="31" l="1"/>
  <c r="L59" i="31"/>
  <c r="K59" i="31"/>
  <c r="J59" i="31"/>
  <c r="I59" i="31"/>
  <c r="H59" i="31"/>
  <c r="G59" i="31"/>
  <c r="F59" i="31"/>
  <c r="E59" i="31"/>
  <c r="D59" i="31"/>
  <c r="C59" i="31"/>
  <c r="M70" i="31"/>
  <c r="L70" i="31"/>
  <c r="K70" i="31"/>
  <c r="J70" i="31"/>
  <c r="I70" i="31"/>
  <c r="H70" i="31"/>
  <c r="G70" i="31"/>
  <c r="F70" i="31"/>
  <c r="E70" i="31"/>
  <c r="D70" i="31"/>
  <c r="C70" i="31"/>
  <c r="M50" i="31"/>
  <c r="L50" i="31"/>
  <c r="K50" i="31"/>
  <c r="J50" i="31"/>
  <c r="I50" i="31"/>
  <c r="H50" i="31"/>
  <c r="G50" i="31"/>
  <c r="F50" i="31"/>
  <c r="E50" i="31"/>
  <c r="D50" i="31"/>
  <c r="C50" i="31"/>
  <c r="M41" i="31"/>
  <c r="L41" i="31"/>
  <c r="K41" i="31"/>
  <c r="J41" i="31"/>
  <c r="I41" i="31"/>
  <c r="H41" i="31"/>
  <c r="G41" i="31"/>
  <c r="F41" i="31"/>
  <c r="E41" i="31"/>
  <c r="D41" i="31"/>
  <c r="C41" i="31"/>
  <c r="E52" i="31" l="1"/>
  <c r="E72" i="31" s="1"/>
  <c r="I52" i="31"/>
  <c r="I72" i="31" s="1"/>
  <c r="G52" i="31"/>
  <c r="G72" i="31" s="1"/>
  <c r="H52" i="31"/>
  <c r="H72" i="31" s="1"/>
  <c r="M52" i="31"/>
  <c r="M72" i="31" s="1"/>
  <c r="F52" i="31"/>
  <c r="F72" i="31" s="1"/>
  <c r="J52" i="31"/>
  <c r="J72" i="31" s="1"/>
  <c r="C52" i="31"/>
  <c r="C72" i="31" s="1"/>
  <c r="K52" i="31"/>
  <c r="K72" i="31" s="1"/>
  <c r="D52" i="31"/>
  <c r="D72" i="31" s="1"/>
  <c r="L52" i="31"/>
  <c r="L72" i="31" s="1"/>
  <c r="E61" i="31" l="1"/>
  <c r="M61" i="31"/>
  <c r="C61" i="31"/>
  <c r="F61" i="31"/>
  <c r="H61" i="31"/>
  <c r="G61" i="31"/>
  <c r="K61" i="31"/>
  <c r="J61" i="31"/>
  <c r="L61" i="31"/>
  <c r="D61" i="31"/>
  <c r="I61" i="31"/>
  <c r="A64" i="31"/>
  <c r="A70" i="31" s="1"/>
  <c r="A42" i="31"/>
  <c r="A50" i="31" s="1"/>
  <c r="A33" i="31"/>
  <c r="A41" i="31" s="1"/>
  <c r="A16" i="31"/>
  <c r="A32" i="31" s="1"/>
  <c r="A70" i="57"/>
  <c r="C76" i="57"/>
  <c r="AH75" i="57"/>
  <c r="B69" i="31" s="1"/>
  <c r="AH74" i="57"/>
  <c r="B68" i="31" s="1"/>
  <c r="AH73" i="57"/>
  <c r="B67" i="31" s="1"/>
  <c r="AH72" i="57"/>
  <c r="B66" i="31" s="1"/>
  <c r="AH71" i="57"/>
  <c r="B65" i="31" s="1"/>
  <c r="AL73" i="57" l="1"/>
  <c r="N68" i="31"/>
  <c r="Q68" i="31" s="1"/>
  <c r="AL74" i="57"/>
  <c r="N69" i="31"/>
  <c r="Q69" i="31" s="1"/>
  <c r="AL75" i="57"/>
  <c r="N66" i="31"/>
  <c r="Q66" i="31" s="1"/>
  <c r="AL72" i="57"/>
  <c r="AL71" i="57"/>
  <c r="N67" i="31"/>
  <c r="Q67" i="31" s="1"/>
  <c r="N65" i="31"/>
  <c r="Q65" i="31" s="1"/>
  <c r="AH76" i="57"/>
  <c r="B70" i="31" l="1"/>
  <c r="N70" i="31" s="1"/>
  <c r="B50" i="29"/>
  <c r="AK75" i="57" s="1"/>
  <c r="B49" i="29"/>
  <c r="AK74" i="57" s="1"/>
  <c r="B48" i="29"/>
  <c r="AK73" i="57" s="1"/>
  <c r="B47" i="29"/>
  <c r="AK72" i="57" s="1"/>
  <c r="B46" i="29"/>
  <c r="AK71" i="57" s="1"/>
  <c r="A65" i="31" l="1"/>
  <c r="A71" i="57"/>
  <c r="A67" i="31"/>
  <c r="A73" i="57"/>
  <c r="A68" i="31"/>
  <c r="A74" i="57"/>
  <c r="A66" i="31"/>
  <c r="A72" i="57"/>
  <c r="A69" i="31"/>
  <c r="A75" i="57"/>
  <c r="D55" i="57"/>
  <c r="E55" i="57"/>
  <c r="F55" i="57"/>
  <c r="G55" i="57"/>
  <c r="H55" i="57"/>
  <c r="I55" i="57"/>
  <c r="J55" i="57"/>
  <c r="K55" i="57"/>
  <c r="L55" i="57"/>
  <c r="M55" i="57"/>
  <c r="N55" i="57"/>
  <c r="O55" i="57"/>
  <c r="P55" i="57"/>
  <c r="Q55" i="57"/>
  <c r="R55" i="57"/>
  <c r="S55" i="57"/>
  <c r="T55" i="57"/>
  <c r="U55" i="57"/>
  <c r="V55" i="57"/>
  <c r="W55" i="57"/>
  <c r="X55" i="57"/>
  <c r="Y55" i="57"/>
  <c r="Z55" i="57"/>
  <c r="AA55" i="57"/>
  <c r="AB55" i="57"/>
  <c r="AC55" i="57"/>
  <c r="AD55" i="57"/>
  <c r="AE55" i="57"/>
  <c r="AF55" i="57"/>
  <c r="AG55" i="57"/>
  <c r="A47" i="57"/>
  <c r="A55" i="57" s="1"/>
  <c r="C55" i="57"/>
  <c r="AH54" i="57"/>
  <c r="AH53" i="57"/>
  <c r="AH52" i="57"/>
  <c r="AH51" i="57"/>
  <c r="AH50" i="57"/>
  <c r="AH49" i="57"/>
  <c r="AH48" i="57"/>
  <c r="B43" i="31" s="1"/>
  <c r="N43" i="31" s="1"/>
  <c r="Q43" i="31" s="1"/>
  <c r="A37" i="57"/>
  <c r="A45" i="57" s="1"/>
  <c r="A20" i="57"/>
  <c r="A19" i="57"/>
  <c r="A35" i="57" s="1"/>
  <c r="A16" i="57"/>
  <c r="B42" i="29"/>
  <c r="B41" i="29"/>
  <c r="B40" i="29"/>
  <c r="B39" i="29"/>
  <c r="B38" i="29"/>
  <c r="B37" i="29"/>
  <c r="B36" i="29"/>
  <c r="B33" i="29"/>
  <c r="B32" i="29"/>
  <c r="B31" i="29"/>
  <c r="B30" i="29"/>
  <c r="B29" i="29"/>
  <c r="B28" i="29"/>
  <c r="B27" i="29"/>
  <c r="B16" i="29"/>
  <c r="B15" i="29"/>
  <c r="B14" i="29"/>
  <c r="B13" i="29"/>
  <c r="B12" i="29"/>
  <c r="B11" i="29"/>
  <c r="B10" i="29"/>
  <c r="A44" i="57" l="1"/>
  <c r="P40" i="31"/>
  <c r="AK44" i="57"/>
  <c r="A26" i="57"/>
  <c r="P23" i="31"/>
  <c r="AK26" i="57"/>
  <c r="P43" i="31"/>
  <c r="AK48" i="57"/>
  <c r="A38" i="57"/>
  <c r="P34" i="31"/>
  <c r="AK38" i="57"/>
  <c r="P44" i="31"/>
  <c r="AK49" i="57"/>
  <c r="A50" i="57"/>
  <c r="P45" i="31"/>
  <c r="AK50" i="57"/>
  <c r="A25" i="57"/>
  <c r="P22" i="31"/>
  <c r="AK25" i="57"/>
  <c r="P35" i="31"/>
  <c r="AK39" i="57"/>
  <c r="P36" i="31"/>
  <c r="AK40" i="57"/>
  <c r="P37" i="31"/>
  <c r="AK41" i="57"/>
  <c r="P19" i="31"/>
  <c r="AK22" i="57"/>
  <c r="A52" i="57"/>
  <c r="P47" i="31"/>
  <c r="AK52" i="57"/>
  <c r="P20" i="31"/>
  <c r="AK23" i="57"/>
  <c r="A42" i="57"/>
  <c r="P38" i="31"/>
  <c r="AK42" i="57"/>
  <c r="A53" i="57"/>
  <c r="P48" i="31"/>
  <c r="AK53" i="57"/>
  <c r="P18" i="31"/>
  <c r="AK21" i="57"/>
  <c r="A51" i="57"/>
  <c r="P46" i="31"/>
  <c r="AK51" i="57"/>
  <c r="A24" i="57"/>
  <c r="P21" i="31"/>
  <c r="AK24" i="57"/>
  <c r="A43" i="57"/>
  <c r="P39" i="31"/>
  <c r="AK43" i="57"/>
  <c r="A54" i="57"/>
  <c r="P49" i="31"/>
  <c r="AK54" i="57"/>
  <c r="A44" i="31"/>
  <c r="A45" i="31"/>
  <c r="A43" i="31"/>
  <c r="A47" i="31"/>
  <c r="A41" i="57"/>
  <c r="A48" i="31"/>
  <c r="A23" i="57"/>
  <c r="A40" i="57"/>
  <c r="A48" i="57"/>
  <c r="A46" i="31"/>
  <c r="A49" i="31"/>
  <c r="A22" i="57"/>
  <c r="A39" i="57"/>
  <c r="A21" i="57"/>
  <c r="A49" i="57"/>
  <c r="AL54" i="57"/>
  <c r="N49" i="31"/>
  <c r="Q49" i="31" s="1"/>
  <c r="AL50" i="57"/>
  <c r="N45" i="31"/>
  <c r="Q45" i="31" s="1"/>
  <c r="AL51" i="57"/>
  <c r="N46" i="31"/>
  <c r="Q46" i="31" s="1"/>
  <c r="AL52" i="57"/>
  <c r="N47" i="31"/>
  <c r="Q47" i="31" s="1"/>
  <c r="AL53" i="57"/>
  <c r="N48" i="31"/>
  <c r="Q48" i="31" s="1"/>
  <c r="AL48" i="57"/>
  <c r="AL49" i="57"/>
  <c r="N44" i="31"/>
  <c r="Q44" i="31" s="1"/>
  <c r="AH55" i="57"/>
  <c r="B50" i="31" l="1"/>
  <c r="N50" i="31" s="1"/>
  <c r="AA65" i="57" l="1"/>
  <c r="S65" i="57"/>
  <c r="K65" i="57"/>
  <c r="G65" i="57"/>
  <c r="D65" i="57"/>
  <c r="C65" i="57"/>
  <c r="AC65" i="57"/>
  <c r="U65" i="57"/>
  <c r="M65" i="57"/>
  <c r="AB65" i="57"/>
  <c r="T65" i="57"/>
  <c r="L65" i="57"/>
  <c r="J65" i="57"/>
  <c r="AG65" i="57"/>
  <c r="Y65" i="57"/>
  <c r="Q65" i="57"/>
  <c r="I65" i="57"/>
  <c r="AF65" i="57"/>
  <c r="P65" i="57"/>
  <c r="H65" i="57"/>
  <c r="R65" i="57"/>
  <c r="X65" i="57"/>
  <c r="AE65" i="57"/>
  <c r="W65" i="57"/>
  <c r="O65" i="57"/>
  <c r="Z65" i="57"/>
  <c r="AD65" i="57"/>
  <c r="V65" i="57"/>
  <c r="N65" i="57"/>
  <c r="E65" i="57"/>
  <c r="F65" i="57"/>
  <c r="B63" i="32"/>
  <c r="B54" i="32"/>
  <c r="B55" i="32"/>
  <c r="B56" i="32"/>
  <c r="B57" i="32"/>
  <c r="B58" i="32"/>
  <c r="B59" i="32"/>
  <c r="B60" i="32"/>
  <c r="B61" i="32"/>
  <c r="B62" i="32"/>
  <c r="B53" i="32"/>
  <c r="B52" i="32"/>
  <c r="B21" i="32"/>
  <c r="B47" i="32"/>
  <c r="B38" i="32"/>
  <c r="B39" i="32"/>
  <c r="B40" i="32"/>
  <c r="B41" i="32"/>
  <c r="B42" i="32"/>
  <c r="B43" i="32"/>
  <c r="B44" i="32"/>
  <c r="B45" i="32"/>
  <c r="B46" i="32"/>
  <c r="B37" i="32"/>
  <c r="B36" i="32"/>
  <c r="B22" i="32"/>
  <c r="B23" i="32"/>
  <c r="B24" i="32"/>
  <c r="B25" i="32"/>
  <c r="B26" i="32"/>
  <c r="B27" i="32"/>
  <c r="B28" i="32"/>
  <c r="B29" i="32"/>
  <c r="B30" i="32"/>
  <c r="B31" i="32"/>
  <c r="B20" i="32"/>
  <c r="AH65" i="57" l="1"/>
  <c r="D16" i="57" l="1"/>
  <c r="E16" i="57"/>
  <c r="F16" i="57"/>
  <c r="G16" i="57"/>
  <c r="H16" i="57"/>
  <c r="I16" i="57"/>
  <c r="J16" i="57"/>
  <c r="K16" i="57"/>
  <c r="L16" i="57"/>
  <c r="M16" i="57"/>
  <c r="N16" i="57"/>
  <c r="O16" i="57"/>
  <c r="P16" i="57"/>
  <c r="Q16" i="57"/>
  <c r="R16" i="57"/>
  <c r="S16" i="57"/>
  <c r="T16" i="57"/>
  <c r="U16" i="57"/>
  <c r="V16" i="57"/>
  <c r="W16" i="57"/>
  <c r="X16" i="57"/>
  <c r="Y16" i="57"/>
  <c r="Z16" i="57"/>
  <c r="AA16" i="57"/>
  <c r="AB16" i="57"/>
  <c r="AC16" i="57"/>
  <c r="AD16" i="57"/>
  <c r="AE16" i="57"/>
  <c r="AF16" i="57"/>
  <c r="AG16" i="57"/>
  <c r="C16" i="57"/>
  <c r="D45" i="57"/>
  <c r="E45" i="57"/>
  <c r="F45" i="57"/>
  <c r="G45" i="57"/>
  <c r="H45" i="57"/>
  <c r="I45" i="57"/>
  <c r="J45" i="57"/>
  <c r="K45" i="57"/>
  <c r="L45" i="57"/>
  <c r="M45" i="57"/>
  <c r="N45" i="57"/>
  <c r="O45" i="57"/>
  <c r="P45" i="57"/>
  <c r="Q45" i="57"/>
  <c r="R45" i="57"/>
  <c r="S45" i="57"/>
  <c r="T45" i="57"/>
  <c r="U45" i="57"/>
  <c r="V45" i="57"/>
  <c r="W45" i="57"/>
  <c r="X45" i="57"/>
  <c r="Y45" i="57"/>
  <c r="Z45" i="57"/>
  <c r="AA45" i="57"/>
  <c r="AB45" i="57"/>
  <c r="AC45" i="57"/>
  <c r="AD45" i="57"/>
  <c r="AE45" i="57"/>
  <c r="AF45" i="57"/>
  <c r="AG45" i="57"/>
  <c r="I58" i="57" l="1"/>
  <c r="I79" i="57" s="1"/>
  <c r="J58" i="57"/>
  <c r="J79" i="57" s="1"/>
  <c r="K58" i="57"/>
  <c r="K79" i="57" s="1"/>
  <c r="L58" i="57"/>
  <c r="L79" i="57" s="1"/>
  <c r="M58" i="57"/>
  <c r="M79" i="57" s="1"/>
  <c r="N58" i="57"/>
  <c r="N79" i="57" s="1"/>
  <c r="O58" i="57"/>
  <c r="O79" i="57" s="1"/>
  <c r="P58" i="57"/>
  <c r="P79" i="57" s="1"/>
  <c r="Q58" i="57"/>
  <c r="Q79" i="57" s="1"/>
  <c r="R58" i="57"/>
  <c r="R79" i="57" s="1"/>
  <c r="S58" i="57"/>
  <c r="S79" i="57" s="1"/>
  <c r="T58" i="57"/>
  <c r="T79" i="57" s="1"/>
  <c r="U58" i="57"/>
  <c r="U79" i="57" s="1"/>
  <c r="V58" i="57"/>
  <c r="V79" i="57" s="1"/>
  <c r="W58" i="57"/>
  <c r="W79" i="57" s="1"/>
  <c r="X58" i="57"/>
  <c r="X79" i="57" s="1"/>
  <c r="Y58" i="57"/>
  <c r="Y79" i="57" s="1"/>
  <c r="Z58" i="57"/>
  <c r="Z79" i="57" s="1"/>
  <c r="AA58" i="57"/>
  <c r="AA79" i="57" s="1"/>
  <c r="AB58" i="57"/>
  <c r="AB79" i="57" s="1"/>
  <c r="AC58" i="57"/>
  <c r="AC79" i="57" s="1"/>
  <c r="AD58" i="57"/>
  <c r="AD79" i="57" s="1"/>
  <c r="AE58" i="57"/>
  <c r="AE79" i="57" s="1"/>
  <c r="AF58" i="57"/>
  <c r="AF79" i="57" s="1"/>
  <c r="AG58" i="57"/>
  <c r="AG79" i="57" s="1"/>
  <c r="AH16" i="57"/>
  <c r="AH15" i="57"/>
  <c r="B14" i="31" s="1"/>
  <c r="AH14" i="57"/>
  <c r="B13" i="31" s="1"/>
  <c r="AH13" i="57"/>
  <c r="B12" i="31" s="1"/>
  <c r="AH12" i="57"/>
  <c r="B11" i="31" s="1"/>
  <c r="C45" i="57"/>
  <c r="AH44" i="57"/>
  <c r="AH43" i="57"/>
  <c r="AH42" i="57"/>
  <c r="AH41" i="57"/>
  <c r="AH40" i="57"/>
  <c r="AH39" i="57"/>
  <c r="AH38" i="57"/>
  <c r="B23" i="31"/>
  <c r="B22" i="31"/>
  <c r="B21" i="31"/>
  <c r="B20" i="31"/>
  <c r="B19" i="31"/>
  <c r="Y67" i="57" l="1"/>
  <c r="P67" i="57"/>
  <c r="AD67" i="57"/>
  <c r="V67" i="57"/>
  <c r="N67" i="57"/>
  <c r="Q67" i="57"/>
  <c r="W67" i="57"/>
  <c r="AC67" i="57"/>
  <c r="U67" i="57"/>
  <c r="M67" i="57"/>
  <c r="I67" i="57"/>
  <c r="AF67" i="57"/>
  <c r="AE67" i="57"/>
  <c r="O67" i="57"/>
  <c r="AB67" i="57"/>
  <c r="T67" i="57"/>
  <c r="L67" i="57"/>
  <c r="AG67" i="57"/>
  <c r="X67" i="57"/>
  <c r="AA67" i="57"/>
  <c r="S67" i="57"/>
  <c r="K67" i="57"/>
  <c r="Z67" i="57"/>
  <c r="R67" i="57"/>
  <c r="J67" i="57"/>
  <c r="AL43" i="57"/>
  <c r="AL44" i="57"/>
  <c r="AL41" i="57"/>
  <c r="AL42" i="57"/>
  <c r="AL38" i="57"/>
  <c r="B34" i="31"/>
  <c r="AL39" i="57"/>
  <c r="AL40" i="57"/>
  <c r="AL23" i="57"/>
  <c r="AL24" i="57"/>
  <c r="AL26" i="57"/>
  <c r="AL25" i="57"/>
  <c r="AL22" i="57"/>
  <c r="C58" i="57"/>
  <c r="AH64" i="57"/>
  <c r="B58" i="31" s="1"/>
  <c r="AH62" i="57"/>
  <c r="B56" i="31" s="1"/>
  <c r="AH61" i="57"/>
  <c r="B55" i="31" s="1"/>
  <c r="AH63" i="57"/>
  <c r="B57" i="31" s="1"/>
  <c r="AH45" i="57"/>
  <c r="C67" i="57" l="1"/>
  <c r="C79" i="57"/>
  <c r="B41" i="31"/>
  <c r="A17" i="31" l="1"/>
  <c r="A18" i="31"/>
  <c r="A19" i="31"/>
  <c r="A20" i="31"/>
  <c r="A21" i="31"/>
  <c r="A22" i="31"/>
  <c r="A23" i="31"/>
  <c r="A34" i="31"/>
  <c r="A35" i="31"/>
  <c r="A36" i="31"/>
  <c r="A37" i="31"/>
  <c r="A38" i="31"/>
  <c r="A39" i="31"/>
  <c r="A40" i="31"/>
  <c r="B15" i="31" l="1"/>
  <c r="B59" i="31"/>
  <c r="N14" i="31"/>
  <c r="N11" i="31"/>
  <c r="N13" i="31"/>
  <c r="N12" i="31"/>
  <c r="N22" i="31" l="1"/>
  <c r="Q22" i="31" s="1"/>
  <c r="N21" i="31"/>
  <c r="Q21" i="31" s="1"/>
  <c r="N23" i="31"/>
  <c r="Q23" i="31" s="1"/>
  <c r="N20" i="31"/>
  <c r="Q20" i="31" s="1"/>
  <c r="N40" i="31"/>
  <c r="Q40" i="31" s="1"/>
  <c r="N55" i="31"/>
  <c r="N57" i="31"/>
  <c r="N39" i="31"/>
  <c r="Q39" i="31" s="1"/>
  <c r="N58" i="31"/>
  <c r="N19" i="31"/>
  <c r="Q19" i="31" s="1"/>
  <c r="N56" i="31"/>
  <c r="N34" i="31"/>
  <c r="Q34" i="31" s="1"/>
  <c r="N38" i="31"/>
  <c r="Q38" i="31" s="1"/>
  <c r="N35" i="31"/>
  <c r="Q35" i="31" s="1"/>
  <c r="N37" i="31"/>
  <c r="Q37" i="31" s="1"/>
  <c r="N36" i="31"/>
  <c r="Q36" i="31" s="1"/>
  <c r="N15" i="31"/>
  <c r="N59" i="31" l="1"/>
  <c r="N41" i="31"/>
  <c r="B18" i="31" l="1"/>
  <c r="AL21" i="57" l="1"/>
  <c r="N18" i="31"/>
  <c r="Q18" i="31" s="1"/>
  <c r="F58" i="57"/>
  <c r="G58" i="57"/>
  <c r="H58" i="57"/>
  <c r="H67" i="57" l="1"/>
  <c r="H79" i="57"/>
  <c r="G67" i="57"/>
  <c r="G79" i="57"/>
  <c r="F67" i="57"/>
  <c r="F79" i="57"/>
  <c r="E58" i="57"/>
  <c r="E79" i="57" s="1"/>
  <c r="E67" i="57" l="1"/>
  <c r="D58" i="57"/>
  <c r="D79" i="57" s="1"/>
  <c r="AH20" i="57"/>
  <c r="D67" i="57" l="1"/>
  <c r="AL20" i="57"/>
  <c r="S84" i="57" s="1" a="1"/>
  <c r="S84" i="57" s="1"/>
  <c r="B17" i="31"/>
  <c r="AH58" i="57"/>
  <c r="AH35" i="57"/>
  <c r="B32" i="31" l="1"/>
  <c r="B52" i="31" s="1"/>
  <c r="S85" i="57" a="1"/>
  <c r="S85" i="57" s="1"/>
  <c r="S87" i="57" a="1"/>
  <c r="S87" i="57" s="1"/>
  <c r="S102" i="57" a="1"/>
  <c r="S102" i="57" s="1"/>
  <c r="S91" i="57" a="1"/>
  <c r="S91" i="57" s="1"/>
  <c r="S103" i="57" a="1"/>
  <c r="S103" i="57" s="1"/>
  <c r="S136" i="57" a="1"/>
  <c r="S136" i="57" s="1"/>
  <c r="S135" i="57" a="1"/>
  <c r="S135" i="57" s="1"/>
  <c r="S88" i="57" a="1"/>
  <c r="S88" i="57" s="1"/>
  <c r="S108" i="57" a="1"/>
  <c r="S108" i="57" s="1"/>
  <c r="S133" i="57" a="1"/>
  <c r="S133" i="57" s="1"/>
  <c r="S90" i="57" a="1"/>
  <c r="S90" i="57" s="1"/>
  <c r="S96" i="57" a="1"/>
  <c r="S96" i="57" s="1"/>
  <c r="S89" i="57" a="1"/>
  <c r="S89" i="57" s="1"/>
  <c r="S106" i="57" a="1"/>
  <c r="S106" i="57" s="1"/>
  <c r="S99" i="57" a="1"/>
  <c r="S99" i="57" s="1"/>
  <c r="S94" i="57" a="1"/>
  <c r="S94" i="57" s="1"/>
  <c r="S95" i="57" a="1"/>
  <c r="S95" i="57" s="1"/>
  <c r="S86" i="57" a="1"/>
  <c r="S86" i="57" s="1"/>
  <c r="S134" i="57" a="1"/>
  <c r="S134" i="57" s="1"/>
  <c r="S93" i="57" a="1"/>
  <c r="S93" i="57" s="1"/>
  <c r="S107" i="57" a="1"/>
  <c r="S107" i="57" s="1"/>
  <c r="S100" i="57" a="1"/>
  <c r="S100" i="57" s="1"/>
  <c r="S101" i="57" a="1"/>
  <c r="S101" i="57" s="1"/>
  <c r="S92" i="57" a="1"/>
  <c r="S92" i="57" s="1"/>
  <c r="S131" i="57" a="1"/>
  <c r="S131" i="57" s="1"/>
  <c r="S104" i="57" a="1"/>
  <c r="S104" i="57" s="1"/>
  <c r="S105" i="57" a="1"/>
  <c r="S105" i="57" s="1"/>
  <c r="S98" i="57" a="1"/>
  <c r="S98" i="57" s="1"/>
  <c r="S109" i="57" a="1"/>
  <c r="S109" i="57" s="1"/>
  <c r="S132" i="57" a="1"/>
  <c r="S132" i="57" s="1"/>
  <c r="S97" i="57" a="1"/>
  <c r="S97" i="57" s="1"/>
  <c r="N17" i="31"/>
  <c r="Q17" i="31" s="1"/>
  <c r="AH79" i="57"/>
  <c r="AH67" i="57"/>
  <c r="N32" i="31"/>
  <c r="H77" i="31" l="1" a="1"/>
  <c r="H77" i="31" s="1"/>
  <c r="H107" i="31" a="1"/>
  <c r="H107" i="31" s="1"/>
  <c r="H115" i="31" a="1"/>
  <c r="H115" i="31" s="1"/>
  <c r="H123" i="31" a="1"/>
  <c r="H123" i="31" s="1"/>
  <c r="H131" i="31" a="1"/>
  <c r="H131" i="31" s="1"/>
  <c r="H83" i="31" a="1"/>
  <c r="H83" i="31" s="1"/>
  <c r="H91" i="31" a="1"/>
  <c r="H91" i="31" s="1"/>
  <c r="H99" i="31" a="1"/>
  <c r="H99" i="31" s="1"/>
  <c r="H97" i="31" a="1"/>
  <c r="H97" i="31" s="1"/>
  <c r="H98" i="31" a="1"/>
  <c r="H98" i="31" s="1"/>
  <c r="H108" i="31" a="1"/>
  <c r="H108" i="31" s="1"/>
  <c r="H116" i="31" a="1"/>
  <c r="H116" i="31" s="1"/>
  <c r="H124" i="31" a="1"/>
  <c r="H124" i="31" s="1"/>
  <c r="H132" i="31" a="1"/>
  <c r="H132" i="31" s="1"/>
  <c r="H84" i="31" a="1"/>
  <c r="H84" i="31" s="1"/>
  <c r="H92" i="31" a="1"/>
  <c r="H92" i="31" s="1"/>
  <c r="H100" i="31" a="1"/>
  <c r="H100" i="31" s="1"/>
  <c r="H81" i="31" a="1"/>
  <c r="H81" i="31" s="1"/>
  <c r="H114" i="31" a="1"/>
  <c r="H114" i="31" s="1"/>
  <c r="H109" i="31" a="1"/>
  <c r="H109" i="31" s="1"/>
  <c r="H117" i="31" a="1"/>
  <c r="H117" i="31" s="1"/>
  <c r="H125" i="31" a="1"/>
  <c r="H125" i="31" s="1"/>
  <c r="H133" i="31" a="1"/>
  <c r="H133" i="31" s="1"/>
  <c r="H85" i="31" a="1"/>
  <c r="H85" i="31" s="1"/>
  <c r="H93" i="31" a="1"/>
  <c r="H93" i="31" s="1"/>
  <c r="H101" i="31" a="1"/>
  <c r="H101" i="31" s="1"/>
  <c r="H129" i="31" a="1"/>
  <c r="H129" i="31" s="1"/>
  <c r="H130" i="31" a="1"/>
  <c r="H130" i="31" s="1"/>
  <c r="H110" i="31" a="1"/>
  <c r="H110" i="31" s="1"/>
  <c r="H118" i="31" a="1"/>
  <c r="H118" i="31" s="1"/>
  <c r="H126" i="31" a="1"/>
  <c r="H126" i="31" s="1"/>
  <c r="H134" i="31" a="1"/>
  <c r="H134" i="31" s="1"/>
  <c r="H86" i="31" a="1"/>
  <c r="H86" i="31" s="1"/>
  <c r="H94" i="31" a="1"/>
  <c r="H94" i="31" s="1"/>
  <c r="H102" i="31" a="1"/>
  <c r="H102" i="31" s="1"/>
  <c r="H121" i="31" a="1"/>
  <c r="H121" i="31" s="1"/>
  <c r="H122" i="31" a="1"/>
  <c r="H122" i="31" s="1"/>
  <c r="H106" i="31" a="1"/>
  <c r="H106" i="31" s="1"/>
  <c r="H111" i="31" a="1"/>
  <c r="H111" i="31" s="1"/>
  <c r="H119" i="31" a="1"/>
  <c r="H119" i="31" s="1"/>
  <c r="H127" i="31" a="1"/>
  <c r="H127" i="31" s="1"/>
  <c r="H79" i="31" a="1"/>
  <c r="H79" i="31" s="1"/>
  <c r="H87" i="31" a="1"/>
  <c r="H87" i="31" s="1"/>
  <c r="H95" i="31" a="1"/>
  <c r="H95" i="31" s="1"/>
  <c r="H103" i="31" a="1"/>
  <c r="H103" i="31" s="1"/>
  <c r="H113" i="31" a="1"/>
  <c r="H113" i="31" s="1"/>
  <c r="H105" i="31" a="1"/>
  <c r="H105" i="31" s="1"/>
  <c r="H82" i="31" a="1"/>
  <c r="H82" i="31" s="1"/>
  <c r="H112" i="31" a="1"/>
  <c r="H112" i="31" s="1"/>
  <c r="H120" i="31" a="1"/>
  <c r="H120" i="31" s="1"/>
  <c r="H128" i="31" a="1"/>
  <c r="H128" i="31" s="1"/>
  <c r="H80" i="31" a="1"/>
  <c r="H80" i="31" s="1"/>
  <c r="H88" i="31" a="1"/>
  <c r="H88" i="31" s="1"/>
  <c r="H96" i="31" a="1"/>
  <c r="H96" i="31" s="1"/>
  <c r="H104" i="31" a="1"/>
  <c r="H104" i="31" s="1"/>
  <c r="H89" i="31" a="1"/>
  <c r="H89" i="31" s="1"/>
  <c r="H90" i="31" a="1"/>
  <c r="H90" i="31" s="1"/>
  <c r="H78" i="31" a="1"/>
  <c r="H78" i="31" s="1"/>
  <c r="B61" i="31"/>
  <c r="B72" i="31"/>
  <c r="N52" i="31"/>
  <c r="N72" i="31" l="1"/>
  <c r="B1" i="31"/>
  <c r="N61" i="3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<sst xmlns="http://schemas.openxmlformats.org/spreadsheetml/2006/main" count="570" uniqueCount="119">
  <si>
    <t>TIME SHEET</t>
  </si>
  <si>
    <t>Management</t>
  </si>
  <si>
    <t>Teaching</t>
  </si>
  <si>
    <t>Training</t>
  </si>
  <si>
    <t>National Projects</t>
  </si>
  <si>
    <t>Absences</t>
  </si>
  <si>
    <t>Annual Leave</t>
  </si>
  <si>
    <t>Special Leave</t>
  </si>
  <si>
    <t>Public holidays</t>
  </si>
  <si>
    <t>Illness</t>
  </si>
  <si>
    <t>Total absences</t>
  </si>
  <si>
    <t>Α1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</si>
  <si>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</si>
  <si>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</si>
  <si>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</si>
  <si>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</si>
  <si>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</si>
  <si>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</si>
  <si>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</si>
  <si>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</si>
  <si>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</si>
  <si>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</si>
  <si>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</si>
  <si>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</si>
  <si>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</si>
  <si>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X</t>
  </si>
  <si>
    <t>ΔΗΛΩΣΗ ΑΔΕΙΑΣ</t>
  </si>
  <si>
    <t>1)</t>
  </si>
  <si>
    <t>2)</t>
  </si>
  <si>
    <t>3)</t>
  </si>
  <si>
    <t>Η φόρμα Γ1, συμπληρώνεται ΑΥΤΟΜΑΤΑ, από τα στοιχεία των αντίστοιχων φορμών Α1</t>
  </si>
  <si>
    <t>Grand Total Productive Hours</t>
  </si>
  <si>
    <t>R&amp;D</t>
  </si>
  <si>
    <t>Work Package</t>
  </si>
  <si>
    <t>ΤΥΠΟΣ ΣΥΝΕΡΓΑΤΗ</t>
  </si>
  <si>
    <t>TOTAL HOURS IN YEAR = 1720</t>
  </si>
  <si>
    <t>Alert color</t>
  </si>
  <si>
    <t>NAME OF BENEFICIARY</t>
  </si>
  <si>
    <t>YEAR</t>
  </si>
  <si>
    <t>NAME OF THE PERSON</t>
  </si>
  <si>
    <t>TYPE OF PERSONNEL</t>
  </si>
  <si>
    <t>MONTH</t>
  </si>
  <si>
    <t>Employee</t>
  </si>
  <si>
    <t>Γ1</t>
  </si>
  <si>
    <t>LEVEL II (between 30-60%)</t>
  </si>
  <si>
    <t>LEVEL I (less than 30%)</t>
  </si>
  <si>
    <t>LEVEL III (greater than 60%)</t>
  </si>
  <si>
    <t>% ωρών
(max: 1720hrs)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</si>
  <si>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</si>
  <si>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</si>
  <si>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</si>
  <si>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</si>
  <si>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</si>
  <si>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</si>
  <si>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</si>
  <si>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</si>
  <si>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</si>
  <si>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</si>
  <si>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</si>
  <si>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ΔΗΜΟΣΙΕΣ ΑΡΓΙΕΣ = ΧΡΕΩΣΗ 8 ΩΡΕΣ ΓΙΑ ΚΑΘΕ ΜΕΡΑ</t>
  </si>
  <si>
    <t>ΑΔΕΙΑ = ΧΡΕΩΣΗ 8 ΩΡΕΣ ΓΙΑ ΚΑΘΕ ΜΕΡΑ</t>
  </si>
  <si>
    <t>DIRECTOR</t>
  </si>
  <si>
    <t>Κωδ. ΕΛΚΕ (Acronym-Grant No. / Contract No.)</t>
  </si>
  <si>
    <t>EU Projects</t>
  </si>
  <si>
    <t>Other Projects</t>
  </si>
  <si>
    <t>Internal Activities</t>
  </si>
  <si>
    <t>Ηours beyond contractual time (up to 4 hrs/day)</t>
  </si>
  <si>
    <t>Total Hours beyond contractual time</t>
  </si>
  <si>
    <t>Η φόρμα συμπληρώνεται με την εξής σειρά:</t>
  </si>
  <si>
    <t>Παράμετροι</t>
  </si>
  <si>
    <t>Αργίες-Άδειες</t>
  </si>
  <si>
    <t>l</t>
  </si>
  <si>
    <t>Date:</t>
  </si>
  <si>
    <t>E-12618 (AI4TRUST - Grant No XXXXXXXX)</t>
  </si>
  <si>
    <t>SIGNED BY THE DIRECTOR</t>
  </si>
  <si>
    <t>RESPONSIBLE RESEARCHER</t>
  </si>
  <si>
    <t>ANNUAL TIMESHEET</t>
  </si>
  <si>
    <t>Total Hours (including absences)</t>
  </si>
  <si>
    <t>Total Hours (including Absences)</t>
  </si>
  <si>
    <t>Total Hours worked</t>
  </si>
  <si>
    <t>SIGNED BY RESPONSIBLE RESEARCHER(S)</t>
  </si>
  <si>
    <t>SIGNED BY EMPLOYEE</t>
  </si>
  <si>
    <t>Ονομασία EU Projects:</t>
  </si>
  <si>
    <r>
      <t xml:space="preserve">Ονομασία </t>
    </r>
    <r>
      <rPr>
        <b/>
        <sz val="10"/>
        <rFont val="Arial"/>
        <family val="2"/>
        <charset val="161"/>
      </rPr>
      <t>Οther Projects:</t>
    </r>
  </si>
  <si>
    <r>
      <t xml:space="preserve">Ονομασία </t>
    </r>
    <r>
      <rPr>
        <b/>
        <sz val="10"/>
        <rFont val="Arial"/>
        <family val="2"/>
        <charset val="161"/>
      </rPr>
      <t>National Projects:</t>
    </r>
  </si>
  <si>
    <t>Κωδ. ΕΛΚΕ (ACRONYM - MIS Νο ΧΧΧ)</t>
  </si>
  <si>
    <t>Κωδ. ΕΛΚΕ (ACRONYM - Contract No XXX)</t>
  </si>
  <si>
    <t>Στις φόρμες Α1, οι δηλώσεις ωρών για τις μέρες αργίας / άδειας εμφανίζονται ΑΥΤΟΜΑΤΑ</t>
  </si>
  <si>
    <t>ΠΡΟΣΟΧΗ: Μία οποιαδήποτε ημερα του χρόνου μπορεί να είναι Αργία ή Άδεια, αλλά ΠΟΤΕ και τα ΔΥΟ ταυτόχρονα.</t>
  </si>
  <si>
    <t>Σε αυτό το φύλλο δηλώνουμε με "Χ" τη μέρα της αργίας / άδειας για τον κάθε μήνα.</t>
  </si>
  <si>
    <r>
      <rPr>
        <b/>
        <sz val="10"/>
        <color rgb="FFC00000"/>
        <rFont val="Arial"/>
        <family val="2"/>
        <charset val="161"/>
      </rPr>
      <t xml:space="preserve">ΠΡΟΣΟΧΗ: </t>
    </r>
    <r>
      <rPr>
        <b/>
        <sz val="10"/>
        <rFont val="Arial"/>
        <family val="2"/>
        <charset val="161"/>
      </rPr>
      <t>Οι επίσημες αργίες είναι προσυμπληρωμένες και δεν θα πρέπει να τροποποιηθούν.</t>
    </r>
  </si>
  <si>
    <t>Τα κελιά με μόβ χρώμα υποδεικνύουν μέρες αργιών / αδείας και συνεπώς ΔΕ θα πρέπει να περιέχουν δηλωμένες ώρες έργου.</t>
  </si>
  <si>
    <t xml:space="preserve">Προσοχή! </t>
  </si>
  <si>
    <t>ROW 50</t>
  </si>
  <si>
    <t>ROW 68</t>
  </si>
  <si>
    <t>ROW 71</t>
  </si>
  <si>
    <t>A1-Μήνας Αναφοράς</t>
  </si>
  <si>
    <t>Οι συνολικές ημερήσιες ώρες εντός ωραρίου δε μπορούν να υπερβαίνουν τις 8.</t>
  </si>
  <si>
    <t>Η συνολική ημερήσια απασχόληση δε μπορεί να υπερβαίνει τις 12 ώρες.</t>
  </si>
  <si>
    <t>Η συμπλήρωση πραγματοποιείται ΜΟΝΟ στα σημειωμένα κελιά με κίτρινο χρώμα</t>
  </si>
  <si>
    <t>Οι συνολικές ώρες πέραν του ωραρίου δε μπορούν να υπερβαίνουν τις 4.</t>
  </si>
  <si>
    <r>
      <t xml:space="preserve">Οι συνολικές ημερήσιες ώρες εντός ωραρίου δε μπορούν να υπερβαίνουν τις </t>
    </r>
    <r>
      <rPr>
        <b/>
        <sz val="10"/>
        <rFont val="Arial"/>
        <family val="2"/>
        <charset val="161"/>
      </rPr>
      <t>8</t>
    </r>
    <r>
      <rPr>
        <sz val="10"/>
        <rFont val="Arial"/>
        <family val="2"/>
        <charset val="161"/>
      </rPr>
      <t>.</t>
    </r>
  </si>
  <si>
    <r>
      <t xml:space="preserve">Οι συνολικές ώρες πέραν του ωραρίου δε μπορούν να υπερβαίνουν τις </t>
    </r>
    <r>
      <rPr>
        <b/>
        <sz val="10"/>
        <rFont val="Arial"/>
        <family val="2"/>
        <charset val="161"/>
      </rPr>
      <t>4</t>
    </r>
    <r>
      <rPr>
        <sz val="10"/>
        <rFont val="Arial"/>
        <family val="2"/>
        <charset val="161"/>
      </rPr>
      <t>.</t>
    </r>
  </si>
  <si>
    <r>
      <t xml:space="preserve">Η συνολική ημερήσια απασχόληση δε μπορεί να υπερβαίνει τις </t>
    </r>
    <r>
      <rPr>
        <b/>
        <sz val="10"/>
        <rFont val="Arial"/>
        <family val="2"/>
        <charset val="161"/>
      </rPr>
      <t>12</t>
    </r>
    <r>
      <rPr>
        <sz val="10"/>
        <rFont val="Arial"/>
        <family val="2"/>
        <charset val="161"/>
      </rPr>
      <t xml:space="preserve"> ώρες.</t>
    </r>
  </si>
  <si>
    <t>Παράδειγμα:</t>
  </si>
  <si>
    <t>Οι Grand Total Productive Hours σε ετήσια βάση πρέπει να είναι 1720.</t>
  </si>
  <si>
    <t>President’s Office-NCSR D</t>
  </si>
  <si>
    <t>Institute of Biosciences and Applications (IBA) -NCSR D</t>
  </si>
  <si>
    <t>Institute of Informatics and Telecommunications (IIT)-NCSR D</t>
  </si>
  <si>
    <t>Institute of Nanoscience and Nanotechnology (INN)-NCSR D</t>
  </si>
  <si>
    <t>Institute of Nuclear and Particle Physics (INPP)-NCSR D</t>
  </si>
  <si>
    <t>Institute of Nuclear &amp; Radiological Sciences and Technology, Energy &amp; Safety (INRASTES)-NCSR D</t>
  </si>
  <si>
    <t>Institute of Quantum Computing and Quantum Technology (IQCQT)-NCSR D</t>
  </si>
  <si>
    <t>Division of Administration-NCSR D</t>
  </si>
  <si>
    <t>Division of Technical Works and Research Support -NCSR D</t>
  </si>
  <si>
    <t>Department of Research Accounts-NCSR D</t>
  </si>
  <si>
    <t>Department of E-Governance-NCSR D</t>
  </si>
  <si>
    <t>Department of Innovation-NCSR D</t>
  </si>
  <si>
    <r>
      <t xml:space="preserve">Για το </t>
    </r>
    <r>
      <rPr>
        <b/>
        <sz val="10"/>
        <rFont val="Arial"/>
        <family val="2"/>
        <charset val="161"/>
      </rPr>
      <t>ερευνητικό προσωπικό</t>
    </r>
    <r>
      <rPr>
        <sz val="10"/>
        <rFont val="Arial"/>
        <family val="2"/>
        <charset val="161"/>
      </rPr>
      <t xml:space="preserve"> οι Grand Total Productive Hours σε ετήσια βάση, </t>
    </r>
    <r>
      <rPr>
        <b/>
        <sz val="10"/>
        <rFont val="Arial"/>
        <family val="2"/>
        <charset val="161"/>
      </rPr>
      <t xml:space="preserve">πρέπει να είναι </t>
    </r>
    <r>
      <rPr>
        <sz val="10"/>
        <rFont val="Arial"/>
        <family val="2"/>
        <charset val="161"/>
      </rPr>
      <t>1720.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</si>
</sst>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\-yy;@"/>
    <numFmt numFmtId="165" formatCode="0.0"/>
  </numFmts>
  <fonts count="35" x14ac:knownFonts="1">
    <font>
      <sz val="10"/>
      <name val="Arial"/>
      <charset val="161"/>
    </font>
    <font>
      <b/>
      <sz val="10"/>
      <name val="Arial"/>
      <family val="2"/>
      <charset val="161"/>
    </font>
    <font>
      <b/>
      <u/>
      <sz val="10"/>
      <name val="Arial"/>
      <family val="2"/>
      <charset val="161"/>
    </font>
    <font>
      <sz val="10"/>
      <name val="Arial"/>
      <family val="2"/>
      <charset val="161"/>
    </font>
    <font>
      <b/>
      <sz val="48"/>
      <name val="Corbel"/>
      <family val="2"/>
      <charset val="161"/>
    </font>
    <font>
      <b/>
      <sz val="11"/>
      <name val="Arial"/>
      <family val="2"/>
      <charset val="161"/>
    </font>
    <font>
      <sz val="11"/>
      <name val="Arial"/>
      <family val="2"/>
      <charset val="161"/>
    </font>
    <font>
      <b/>
      <sz val="10"/>
      <color indexed="8"/>
      <name val="Arial"/>
      <family val="2"/>
      <charset val="161"/>
    </font>
    <font>
      <sz val="8"/>
      <name val="Arial"/>
      <family val="2"/>
      <charset val="161"/>
    </font>
    <font>
      <sz val="9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sz val="13"/>
      <color rgb="FF242729"/>
      <name val="Consolas"/>
      <family val="2"/>
    </font>
    <font>
      <sz val="10"/>
      <name val="Arial"/>
      <family val="2"/>
    </font>
    <font>
      <sz val="10"/>
      <color rgb="FF242729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  <charset val="161"/>
    </font>
    <font>
      <sz val="16"/>
      <name val="Arial"/>
      <family val="2"/>
      <charset val="161"/>
    </font>
    <font>
      <b/>
      <sz val="16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0"/>
      <color rgb="FF000000"/>
      <name val="Arial"/>
      <family val="2"/>
      <charset val="161"/>
    </font>
    <font>
      <sz val="10"/>
      <name val="Wingdings"/>
      <charset val="2"/>
    </font>
    <font>
      <b/>
      <u/>
      <sz val="10"/>
      <name val="Arial"/>
      <family val="2"/>
    </font>
    <font>
      <sz val="10"/>
      <color rgb="FF242729"/>
      <name val="Consolas"/>
      <family val="2"/>
    </font>
    <font>
      <b/>
      <sz val="20"/>
      <name val="Corbel"/>
      <family val="2"/>
      <charset val="161"/>
    </font>
    <font>
      <b/>
      <sz val="10"/>
      <color rgb="FFC00000"/>
      <name val="Arial"/>
      <family val="2"/>
      <charset val="161"/>
    </font>
    <font>
      <b/>
      <sz val="13"/>
      <name val="Arial"/>
      <family val="2"/>
      <charset val="161"/>
    </font>
    <font>
      <b/>
      <sz val="10"/>
      <color theme="0"/>
      <name val="Arial"/>
      <family val="2"/>
      <charset val="161"/>
    </font>
    <font>
      <b/>
      <sz val="13"/>
      <color theme="0"/>
      <name val="Arial"/>
      <family val="2"/>
      <charset val="161"/>
    </font>
    <font>
      <b/>
      <sz val="14"/>
      <name val="Arial"/>
      <family val="2"/>
      <charset val="161"/>
    </font>
    <font>
      <b/>
      <sz val="14"/>
      <color theme="0"/>
      <name val="Arial"/>
      <family val="2"/>
      <charset val="161"/>
    </font>
    <font>
      <sz val="10"/>
      <color rgb="FF202124"/>
      <name val="Arial"/>
      <family val="2"/>
      <charset val="161"/>
    </font>
    <font>
      <sz val="10"/>
      <color theme="0"/>
      <name val="Arial"/>
      <family val="2"/>
      <charset val="161"/>
    </font>
    <font>
      <sz val="11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CCC0DA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32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1"/>
    <xf numFmtId="0" fontId="3" fillId="0" borderId="0" xfId="1" applyAlignment="1">
      <alignment horizontal="center" vertical="center"/>
    </xf>
    <xf numFmtId="2" fontId="3" fillId="0" borderId="0" xfId="1" applyNumberFormat="1" applyAlignment="1">
      <alignment horizontal="center" vertical="center"/>
    </xf>
    <xf numFmtId="0" fontId="1" fillId="7" borderId="2" xfId="0" applyFont="1" applyFill="1" applyBorder="1" applyAlignment="1">
      <alignment horizontal="center"/>
    </xf>
    <xf numFmtId="0" fontId="1" fillId="7" borderId="3" xfId="0" applyFon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8" borderId="10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8" fillId="0" borderId="6" xfId="0" applyFont="1" applyBorder="1"/>
    <xf numFmtId="0" fontId="8" fillId="0" borderId="7" xfId="0" applyFont="1" applyBorder="1"/>
    <xf numFmtId="0" fontId="8" fillId="0" borderId="8" xfId="0" applyFont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8" borderId="17" xfId="0" applyFont="1" applyFill="1" applyBorder="1" applyAlignment="1" applyProtection="1">
      <alignment horizontal="center"/>
      <protection locked="0"/>
    </xf>
    <xf numFmtId="0" fontId="0" fillId="8" borderId="18" xfId="0" applyFill="1" applyBorder="1" applyAlignment="1" applyProtection="1">
      <alignment horizontal="center"/>
      <protection locked="0"/>
    </xf>
    <xf numFmtId="0" fontId="0" fillId="8" borderId="19" xfId="0" applyFill="1" applyBorder="1" applyAlignment="1" applyProtection="1">
      <alignment horizontal="center"/>
      <protection locked="0"/>
    </xf>
    <xf numFmtId="0" fontId="3" fillId="8" borderId="20" xfId="0" applyFont="1" applyFill="1" applyBorder="1" applyAlignment="1" applyProtection="1">
      <alignment horizontal="center"/>
      <protection locked="0"/>
    </xf>
    <xf numFmtId="0" fontId="0" fillId="8" borderId="1" xfId="0" applyFill="1" applyBorder="1" applyAlignment="1" applyProtection="1">
      <alignment horizontal="center"/>
      <protection locked="0"/>
    </xf>
    <xf numFmtId="0" fontId="0" fillId="8" borderId="21" xfId="0" applyFill="1" applyBorder="1" applyAlignment="1" applyProtection="1">
      <alignment horizontal="center"/>
      <protection locked="0"/>
    </xf>
    <xf numFmtId="0" fontId="3" fillId="8" borderId="15" xfId="0" applyFont="1" applyFill="1" applyBorder="1" applyAlignment="1" applyProtection="1">
      <alignment horizontal="center"/>
      <protection locked="0"/>
    </xf>
    <xf numFmtId="0" fontId="0" fillId="8" borderId="22" xfId="0" applyFill="1" applyBorder="1" applyAlignment="1" applyProtection="1">
      <alignment horizontal="center"/>
      <protection locked="0"/>
    </xf>
    <xf numFmtId="0" fontId="0" fillId="8" borderId="16" xfId="0" applyFill="1" applyBorder="1" applyAlignment="1" applyProtection="1">
      <alignment horizontal="center"/>
      <protection locked="0"/>
    </xf>
    <xf numFmtId="0" fontId="2" fillId="0" borderId="0" xfId="0" applyFont="1"/>
    <xf numFmtId="2" fontId="1" fillId="3" borderId="26" xfId="1" applyNumberFormat="1" applyFont="1" applyFill="1" applyBorder="1" applyAlignment="1">
      <alignment horizontal="center" vertical="center"/>
    </xf>
    <xf numFmtId="2" fontId="1" fillId="3" borderId="23" xfId="1" applyNumberFormat="1" applyFont="1" applyFill="1" applyBorder="1" applyAlignment="1">
      <alignment horizontal="center" vertical="center"/>
    </xf>
    <xf numFmtId="2" fontId="1" fillId="3" borderId="24" xfId="1" applyNumberFormat="1" applyFont="1" applyFill="1" applyBorder="1" applyAlignment="1">
      <alignment horizontal="center" vertical="center"/>
    </xf>
    <xf numFmtId="2" fontId="1" fillId="3" borderId="30" xfId="1" applyNumberFormat="1" applyFont="1" applyFill="1" applyBorder="1" applyAlignment="1">
      <alignment horizontal="center" vertical="center"/>
    </xf>
    <xf numFmtId="2" fontId="1" fillId="3" borderId="31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9" fillId="0" borderId="0" xfId="1" applyFont="1"/>
    <xf numFmtId="0" fontId="0" fillId="8" borderId="35" xfId="0" applyFill="1" applyBorder="1"/>
    <xf numFmtId="0" fontId="3" fillId="0" borderId="0" xfId="0" applyFont="1" applyAlignment="1">
      <alignment vertical="top"/>
    </xf>
    <xf numFmtId="0" fontId="1" fillId="7" borderId="36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7" borderId="40" xfId="0" applyFont="1" applyFill="1" applyBorder="1" applyAlignment="1">
      <alignment horizontal="center"/>
    </xf>
    <xf numFmtId="0" fontId="10" fillId="0" borderId="28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2" fontId="1" fillId="0" borderId="0" xfId="1" applyNumberFormat="1" applyFont="1" applyAlignment="1">
      <alignment horizontal="center" vertical="center"/>
    </xf>
    <xf numFmtId="2" fontId="1" fillId="3" borderId="11" xfId="1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14" fontId="3" fillId="0" borderId="15" xfId="0" applyNumberFormat="1" applyFont="1" applyBorder="1" applyAlignment="1">
      <alignment horizontal="center"/>
    </xf>
    <xf numFmtId="14" fontId="3" fillId="0" borderId="22" xfId="0" applyNumberFormat="1" applyFont="1" applyBorder="1" applyAlignment="1">
      <alignment horizontal="center"/>
    </xf>
    <xf numFmtId="14" fontId="3" fillId="0" borderId="16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0" fontId="12" fillId="0" borderId="0" xfId="0" applyFont="1"/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165" fontId="0" fillId="0" borderId="0" xfId="0" applyNumberFormat="1"/>
    <xf numFmtId="2" fontId="1" fillId="3" borderId="49" xfId="1" applyNumberFormat="1" applyFont="1" applyFill="1" applyBorder="1" applyAlignment="1">
      <alignment horizontal="center" vertical="center"/>
    </xf>
    <xf numFmtId="2" fontId="1" fillId="3" borderId="50" xfId="1" applyNumberFormat="1" applyFont="1" applyFill="1" applyBorder="1" applyAlignment="1">
      <alignment horizontal="center" vertical="center"/>
    </xf>
    <xf numFmtId="2" fontId="1" fillId="3" borderId="52" xfId="1" applyNumberFormat="1" applyFont="1" applyFill="1" applyBorder="1" applyAlignment="1">
      <alignment horizontal="center" vertical="center"/>
    </xf>
    <xf numFmtId="2" fontId="1" fillId="3" borderId="53" xfId="1" applyNumberFormat="1" applyFont="1" applyFill="1" applyBorder="1" applyAlignment="1">
      <alignment horizontal="center" vertical="center"/>
    </xf>
    <xf numFmtId="2" fontId="1" fillId="3" borderId="51" xfId="1" applyNumberFormat="1" applyFont="1" applyFill="1" applyBorder="1" applyAlignment="1">
      <alignment horizontal="center" vertical="center"/>
    </xf>
    <xf numFmtId="2" fontId="1" fillId="3" borderId="35" xfId="1" applyNumberFormat="1" applyFont="1" applyFill="1" applyBorder="1" applyAlignment="1">
      <alignment horizontal="center" vertical="center"/>
    </xf>
    <xf numFmtId="0" fontId="1" fillId="7" borderId="35" xfId="0" applyFont="1" applyFill="1" applyBorder="1" applyAlignment="1">
      <alignment horizontal="center"/>
    </xf>
    <xf numFmtId="10" fontId="5" fillId="0" borderId="0" xfId="1" applyNumberFormat="1" applyFont="1"/>
    <xf numFmtId="0" fontId="3" fillId="11" borderId="10" xfId="0" applyFont="1" applyFill="1" applyBorder="1" applyProtection="1">
      <protection locked="0"/>
    </xf>
    <xf numFmtId="0" fontId="3" fillId="12" borderId="29" xfId="0" applyFont="1" applyFill="1" applyBorder="1" applyProtection="1">
      <protection locked="0"/>
    </xf>
    <xf numFmtId="0" fontId="3" fillId="10" borderId="28" xfId="0" applyFont="1" applyFill="1" applyBorder="1" applyProtection="1">
      <protection locked="0"/>
    </xf>
    <xf numFmtId="2" fontId="10" fillId="0" borderId="48" xfId="0" applyNumberFormat="1" applyFont="1" applyBorder="1" applyAlignment="1">
      <alignment horizontal="center"/>
    </xf>
    <xf numFmtId="2" fontId="3" fillId="4" borderId="1" xfId="1" applyNumberFormat="1" applyFill="1" applyBorder="1" applyAlignment="1">
      <alignment horizontal="center" vertical="center"/>
    </xf>
    <xf numFmtId="2" fontId="3" fillId="4" borderId="21" xfId="1" applyNumberFormat="1" applyFill="1" applyBorder="1" applyAlignment="1">
      <alignment horizontal="center" vertical="center"/>
    </xf>
    <xf numFmtId="2" fontId="3" fillId="4" borderId="15" xfId="1" applyNumberFormat="1" applyFill="1" applyBorder="1" applyAlignment="1">
      <alignment horizontal="center" vertical="center"/>
    </xf>
    <xf numFmtId="2" fontId="3" fillId="4" borderId="22" xfId="1" applyNumberFormat="1" applyFill="1" applyBorder="1" applyAlignment="1">
      <alignment horizontal="center" vertical="center"/>
    </xf>
    <xf numFmtId="2" fontId="3" fillId="4" borderId="16" xfId="1" applyNumberFormat="1" applyFill="1" applyBorder="1" applyAlignment="1">
      <alignment horizontal="center" vertical="center"/>
    </xf>
    <xf numFmtId="0" fontId="17" fillId="0" borderId="0" xfId="1" applyFont="1" applyAlignment="1">
      <alignment wrapText="1"/>
    </xf>
    <xf numFmtId="0" fontId="1" fillId="0" borderId="6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2" fontId="0" fillId="0" borderId="0" xfId="0" applyNumberFormat="1"/>
    <xf numFmtId="0" fontId="3" fillId="8" borderId="28" xfId="0" applyFont="1" applyFill="1" applyBorder="1" applyAlignment="1" applyProtection="1">
      <alignment horizontal="center"/>
      <protection locked="0"/>
    </xf>
    <xf numFmtId="0" fontId="3" fillId="8" borderId="29" xfId="0" applyFont="1" applyFill="1" applyBorder="1" applyAlignment="1" applyProtection="1">
      <alignment horizontal="center"/>
      <protection locked="0"/>
    </xf>
    <xf numFmtId="0" fontId="1" fillId="7" borderId="9" xfId="0" applyFont="1" applyFill="1" applyBorder="1"/>
    <xf numFmtId="0" fontId="1" fillId="7" borderId="4" xfId="0" applyFont="1" applyFill="1" applyBorder="1"/>
    <xf numFmtId="0" fontId="1" fillId="0" borderId="4" xfId="0" applyFont="1" applyBorder="1" applyAlignment="1" applyProtection="1">
      <alignment horizontal="center"/>
      <protection locked="0"/>
    </xf>
    <xf numFmtId="0" fontId="1" fillId="0" borderId="57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7" xfId="0" applyFont="1" applyBorder="1" applyAlignment="1">
      <alignment horizontal="left"/>
    </xf>
    <xf numFmtId="0" fontId="0" fillId="0" borderId="4" xfId="0" applyBorder="1" applyAlignment="1">
      <alignment horizontal="center"/>
    </xf>
    <xf numFmtId="1" fontId="1" fillId="9" borderId="11" xfId="0" applyNumberFormat="1" applyFont="1" applyFill="1" applyBorder="1" applyAlignment="1">
      <alignment horizontal="center"/>
    </xf>
    <xf numFmtId="1" fontId="1" fillId="9" borderId="12" xfId="0" applyNumberFormat="1" applyFont="1" applyFill="1" applyBorder="1" applyAlignment="1">
      <alignment horizontal="center"/>
    </xf>
    <xf numFmtId="1" fontId="1" fillId="9" borderId="13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" fontId="1" fillId="0" borderId="0" xfId="0" applyNumberFormat="1" applyFont="1" applyAlignment="1">
      <alignment horizontal="center"/>
    </xf>
    <xf numFmtId="1" fontId="1" fillId="0" borderId="59" xfId="0" applyNumberFormat="1" applyFont="1" applyBorder="1" applyAlignment="1">
      <alignment horizontal="center"/>
    </xf>
    <xf numFmtId="0" fontId="1" fillId="0" borderId="59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 wrapText="1"/>
    </xf>
    <xf numFmtId="4" fontId="11" fillId="9" borderId="11" xfId="0" applyNumberFormat="1" applyFont="1" applyFill="1" applyBorder="1" applyAlignment="1">
      <alignment horizontal="center"/>
    </xf>
    <xf numFmtId="4" fontId="11" fillId="9" borderId="12" xfId="0" applyNumberFormat="1" applyFont="1" applyFill="1" applyBorder="1" applyAlignment="1">
      <alignment horizontal="center"/>
    </xf>
    <xf numFmtId="4" fontId="11" fillId="9" borderId="13" xfId="0" applyNumberFormat="1" applyFont="1" applyFill="1" applyBorder="1" applyAlignment="1">
      <alignment horizontal="center"/>
    </xf>
    <xf numFmtId="4" fontId="11" fillId="9" borderId="40" xfId="0" applyNumberFormat="1" applyFont="1" applyFill="1" applyBorder="1" applyAlignment="1">
      <alignment horizontal="center"/>
    </xf>
    <xf numFmtId="0" fontId="11" fillId="0" borderId="60" xfId="0" applyFont="1" applyBorder="1" applyAlignment="1">
      <alignment horizontal="center"/>
    </xf>
    <xf numFmtId="4" fontId="15" fillId="9" borderId="5" xfId="0" applyNumberFormat="1" applyFont="1" applyFill="1" applyBorder="1" applyAlignment="1" applyProtection="1">
      <alignment horizontal="center"/>
      <protection locked="0"/>
    </xf>
    <xf numFmtId="4" fontId="15" fillId="9" borderId="27" xfId="0" applyNumberFormat="1" applyFont="1" applyFill="1" applyBorder="1" applyAlignment="1" applyProtection="1">
      <alignment horizontal="center"/>
      <protection locked="0"/>
    </xf>
    <xf numFmtId="4" fontId="10" fillId="0" borderId="3" xfId="0" applyNumberFormat="1" applyFont="1" applyBorder="1" applyAlignment="1">
      <alignment horizontal="center"/>
    </xf>
    <xf numFmtId="4" fontId="15" fillId="9" borderId="20" xfId="0" applyNumberFormat="1" applyFont="1" applyFill="1" applyBorder="1" applyAlignment="1" applyProtection="1">
      <alignment horizontal="center"/>
      <protection locked="0"/>
    </xf>
    <xf numFmtId="4" fontId="15" fillId="9" borderId="1" xfId="0" applyNumberFormat="1" applyFont="1" applyFill="1" applyBorder="1" applyAlignment="1" applyProtection="1">
      <alignment horizontal="center"/>
      <protection locked="0"/>
    </xf>
    <xf numFmtId="4" fontId="15" fillId="9" borderId="58" xfId="0" applyNumberFormat="1" applyFont="1" applyFill="1" applyBorder="1" applyAlignment="1" applyProtection="1">
      <alignment horizontal="center"/>
      <protection locked="0"/>
    </xf>
    <xf numFmtId="4" fontId="10" fillId="0" borderId="9" xfId="0" applyNumberFormat="1" applyFont="1" applyBorder="1" applyAlignment="1">
      <alignment horizontal="center"/>
    </xf>
    <xf numFmtId="4" fontId="15" fillId="9" borderId="15" xfId="0" applyNumberFormat="1" applyFont="1" applyFill="1" applyBorder="1" applyAlignment="1" applyProtection="1">
      <alignment horizontal="center"/>
      <protection locked="0"/>
    </xf>
    <xf numFmtId="4" fontId="15" fillId="9" borderId="22" xfId="0" applyNumberFormat="1" applyFont="1" applyFill="1" applyBorder="1" applyAlignment="1" applyProtection="1">
      <alignment horizontal="center"/>
      <protection locked="0"/>
    </xf>
    <xf numFmtId="4" fontId="15" fillId="9" borderId="45" xfId="0" applyNumberFormat="1" applyFont="1" applyFill="1" applyBorder="1" applyAlignment="1" applyProtection="1">
      <alignment horizontal="center"/>
      <protection locked="0"/>
    </xf>
    <xf numFmtId="4" fontId="10" fillId="0" borderId="4" xfId="0" applyNumberFormat="1" applyFont="1" applyBorder="1" applyAlignment="1">
      <alignment horizontal="center"/>
    </xf>
    <xf numFmtId="4" fontId="15" fillId="9" borderId="14" xfId="0" applyNumberFormat="1" applyFont="1" applyFill="1" applyBorder="1" applyAlignment="1" applyProtection="1">
      <alignment horizontal="center"/>
      <protection locked="0"/>
    </xf>
    <xf numFmtId="4" fontId="15" fillId="9" borderId="21" xfId="0" applyNumberFormat="1" applyFont="1" applyFill="1" applyBorder="1" applyAlignment="1" applyProtection="1">
      <alignment horizontal="center"/>
      <protection locked="0"/>
    </xf>
    <xf numFmtId="4" fontId="15" fillId="9" borderId="16" xfId="0" applyNumberFormat="1" applyFont="1" applyFill="1" applyBorder="1" applyAlignment="1" applyProtection="1">
      <alignment horizontal="center"/>
      <protection locked="0"/>
    </xf>
    <xf numFmtId="4" fontId="19" fillId="14" borderId="11" xfId="0" applyNumberFormat="1" applyFont="1" applyFill="1" applyBorder="1" applyAlignment="1">
      <alignment horizontal="center"/>
    </xf>
    <xf numFmtId="4" fontId="19" fillId="14" borderId="12" xfId="0" applyNumberFormat="1" applyFont="1" applyFill="1" applyBorder="1" applyAlignment="1">
      <alignment horizontal="center"/>
    </xf>
    <xf numFmtId="4" fontId="19" fillId="14" borderId="13" xfId="0" applyNumberFormat="1" applyFont="1" applyFill="1" applyBorder="1" applyAlignment="1">
      <alignment horizontal="center"/>
    </xf>
    <xf numFmtId="4" fontId="19" fillId="14" borderId="40" xfId="0" applyNumberFormat="1" applyFont="1" applyFill="1" applyBorder="1" applyAlignment="1">
      <alignment horizontal="center"/>
    </xf>
    <xf numFmtId="4" fontId="11" fillId="0" borderId="40" xfId="0" applyNumberFormat="1" applyFont="1" applyBorder="1" applyAlignment="1">
      <alignment horizontal="center"/>
    </xf>
    <xf numFmtId="4" fontId="15" fillId="9" borderId="5" xfId="0" applyNumberFormat="1" applyFont="1" applyFill="1" applyBorder="1" applyAlignment="1">
      <alignment horizontal="center"/>
    </xf>
    <xf numFmtId="4" fontId="15" fillId="9" borderId="27" xfId="0" applyNumberFormat="1" applyFont="1" applyFill="1" applyBorder="1" applyAlignment="1">
      <alignment horizontal="center"/>
    </xf>
    <xf numFmtId="4" fontId="15" fillId="9" borderId="44" xfId="0" applyNumberFormat="1" applyFont="1" applyFill="1" applyBorder="1" applyAlignment="1">
      <alignment horizontal="center"/>
    </xf>
    <xf numFmtId="4" fontId="15" fillId="9" borderId="20" xfId="0" applyNumberFormat="1" applyFont="1" applyFill="1" applyBorder="1" applyAlignment="1">
      <alignment horizontal="center"/>
    </xf>
    <xf numFmtId="4" fontId="15" fillId="9" borderId="1" xfId="0" applyNumberFormat="1" applyFont="1" applyFill="1" applyBorder="1" applyAlignment="1">
      <alignment horizontal="center"/>
    </xf>
    <xf numFmtId="4" fontId="15" fillId="9" borderId="58" xfId="0" applyNumberFormat="1" applyFont="1" applyFill="1" applyBorder="1" applyAlignment="1">
      <alignment horizontal="center"/>
    </xf>
    <xf numFmtId="4" fontId="15" fillId="9" borderId="54" xfId="0" applyNumberFormat="1" applyFont="1" applyFill="1" applyBorder="1" applyAlignment="1">
      <alignment horizontal="center"/>
    </xf>
    <xf numFmtId="4" fontId="15" fillId="9" borderId="43" xfId="0" applyNumberFormat="1" applyFont="1" applyFill="1" applyBorder="1" applyAlignment="1">
      <alignment horizontal="center"/>
    </xf>
    <xf numFmtId="4" fontId="15" fillId="9" borderId="56" xfId="0" applyNumberFormat="1" applyFont="1" applyFill="1" applyBorder="1" applyAlignment="1">
      <alignment horizontal="center"/>
    </xf>
    <xf numFmtId="4" fontId="20" fillId="14" borderId="11" xfId="0" applyNumberFormat="1" applyFont="1" applyFill="1" applyBorder="1" applyAlignment="1">
      <alignment horizontal="center"/>
    </xf>
    <xf numFmtId="4" fontId="20" fillId="14" borderId="12" xfId="0" applyNumberFormat="1" applyFont="1" applyFill="1" applyBorder="1" applyAlignment="1">
      <alignment horizontal="center"/>
    </xf>
    <xf numFmtId="4" fontId="20" fillId="14" borderId="13" xfId="0" applyNumberFormat="1" applyFont="1" applyFill="1" applyBorder="1" applyAlignment="1">
      <alignment horizontal="center"/>
    </xf>
    <xf numFmtId="4" fontId="16" fillId="14" borderId="40" xfId="0" applyNumberFormat="1" applyFont="1" applyFill="1" applyBorder="1" applyAlignment="1">
      <alignment horizontal="center"/>
    </xf>
    <xf numFmtId="4" fontId="11" fillId="9" borderId="42" xfId="0" applyNumberFormat="1" applyFont="1" applyFill="1" applyBorder="1" applyAlignment="1">
      <alignment horizontal="center"/>
    </xf>
    <xf numFmtId="4" fontId="11" fillId="9" borderId="35" xfId="0" applyNumberFormat="1" applyFont="1" applyFill="1" applyBorder="1" applyAlignment="1">
      <alignment horizontal="center"/>
    </xf>
    <xf numFmtId="4" fontId="10" fillId="0" borderId="10" xfId="0" applyNumberFormat="1" applyFont="1" applyBorder="1" applyAlignment="1">
      <alignment horizontal="center"/>
    </xf>
    <xf numFmtId="4" fontId="10" fillId="0" borderId="28" xfId="0" applyNumberFormat="1" applyFont="1" applyBorder="1" applyAlignment="1">
      <alignment horizontal="center"/>
    </xf>
    <xf numFmtId="4" fontId="10" fillId="0" borderId="29" xfId="0" applyNumberFormat="1" applyFont="1" applyBorder="1" applyAlignment="1">
      <alignment horizontal="center"/>
    </xf>
    <xf numFmtId="0" fontId="5" fillId="0" borderId="0" xfId="1" applyFont="1" applyAlignment="1">
      <alignment horizontal="center"/>
    </xf>
    <xf numFmtId="2" fontId="1" fillId="3" borderId="37" xfId="1" applyNumberFormat="1" applyFont="1" applyFill="1" applyBorder="1" applyAlignment="1">
      <alignment horizontal="center" vertical="center"/>
    </xf>
    <xf numFmtId="2" fontId="1" fillId="3" borderId="12" xfId="1" applyNumberFormat="1" applyFont="1" applyFill="1" applyBorder="1" applyAlignment="1">
      <alignment horizontal="center" vertical="center"/>
    </xf>
    <xf numFmtId="2" fontId="1" fillId="3" borderId="13" xfId="1" applyNumberFormat="1" applyFont="1" applyFill="1" applyBorder="1" applyAlignment="1">
      <alignment horizontal="center" vertical="center"/>
    </xf>
    <xf numFmtId="2" fontId="1" fillId="3" borderId="39" xfId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22" fillId="0" borderId="0" xfId="0" applyFont="1"/>
    <xf numFmtId="0" fontId="1" fillId="0" borderId="28" xfId="0" applyFont="1" applyBorder="1" applyAlignment="1" applyProtection="1">
      <alignment horizontal="center"/>
      <protection locked="0"/>
    </xf>
    <xf numFmtId="0" fontId="3" fillId="8" borderId="3" xfId="0" applyFont="1" applyFill="1" applyBorder="1" applyAlignment="1" applyProtection="1">
      <alignment horizontal="center"/>
      <protection locked="0"/>
    </xf>
    <xf numFmtId="0" fontId="3" fillId="8" borderId="9" xfId="0" applyFont="1" applyFill="1" applyBorder="1" applyAlignment="1" applyProtection="1">
      <alignment horizontal="center"/>
      <protection locked="0"/>
    </xf>
    <xf numFmtId="0" fontId="3" fillId="8" borderId="4" xfId="0" applyFont="1" applyFill="1" applyBorder="1" applyAlignment="1" applyProtection="1">
      <alignment horizontal="center"/>
      <protection locked="0"/>
    </xf>
    <xf numFmtId="0" fontId="3" fillId="9" borderId="5" xfId="0" applyFont="1" applyFill="1" applyBorder="1" applyAlignment="1" applyProtection="1">
      <alignment horizontal="center"/>
      <protection locked="0"/>
    </xf>
    <xf numFmtId="0" fontId="3" fillId="9" borderId="27" xfId="0" applyFont="1" applyFill="1" applyBorder="1" applyAlignment="1" applyProtection="1">
      <alignment horizontal="center"/>
      <protection locked="0"/>
    </xf>
    <xf numFmtId="0" fontId="3" fillId="9" borderId="14" xfId="0" applyFont="1" applyFill="1" applyBorder="1" applyAlignment="1" applyProtection="1">
      <alignment horizontal="center"/>
      <protection locked="0"/>
    </xf>
    <xf numFmtId="0" fontId="3" fillId="9" borderId="17" xfId="0" applyFont="1" applyFill="1" applyBorder="1" applyAlignment="1" applyProtection="1">
      <alignment horizontal="center"/>
      <protection locked="0"/>
    </xf>
    <xf numFmtId="0" fontId="3" fillId="9" borderId="18" xfId="0" applyFont="1" applyFill="1" applyBorder="1" applyAlignment="1" applyProtection="1">
      <alignment horizontal="center"/>
      <protection locked="0"/>
    </xf>
    <xf numFmtId="0" fontId="3" fillId="9" borderId="19" xfId="0" applyFont="1" applyFill="1" applyBorder="1" applyAlignment="1" applyProtection="1">
      <alignment horizontal="center"/>
      <protection locked="0"/>
    </xf>
    <xf numFmtId="0" fontId="3" fillId="9" borderId="23" xfId="0" applyFont="1" applyFill="1" applyBorder="1" applyAlignment="1" applyProtection="1">
      <alignment horizontal="center"/>
      <protection locked="0"/>
    </xf>
    <xf numFmtId="0" fontId="3" fillId="9" borderId="24" xfId="0" applyFont="1" applyFill="1" applyBorder="1" applyAlignment="1" applyProtection="1">
      <alignment horizontal="center"/>
      <protection locked="0"/>
    </xf>
    <xf numFmtId="0" fontId="3" fillId="9" borderId="25" xfId="0" applyFont="1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3" fillId="0" borderId="0" xfId="1" applyFont="1"/>
    <xf numFmtId="0" fontId="23" fillId="0" borderId="0" xfId="1" applyFont="1"/>
    <xf numFmtId="0" fontId="13" fillId="0" borderId="0" xfId="1" applyFont="1" applyAlignment="1">
      <alignment horizontal="center" vertical="center"/>
    </xf>
    <xf numFmtId="10" fontId="3" fillId="0" borderId="3" xfId="0" applyNumberFormat="1" applyFont="1" applyBorder="1" applyAlignment="1" applyProtection="1">
      <alignment horizontal="center"/>
      <protection locked="0"/>
    </xf>
    <xf numFmtId="10" fontId="3" fillId="0" borderId="9" xfId="0" applyNumberFormat="1" applyFont="1" applyBorder="1" applyAlignment="1" applyProtection="1">
      <alignment horizontal="center"/>
      <protection locked="0"/>
    </xf>
    <xf numFmtId="10" fontId="3" fillId="0" borderId="4" xfId="0" applyNumberFormat="1" applyFont="1" applyBorder="1" applyAlignment="1" applyProtection="1">
      <alignment horizontal="center"/>
      <protection locked="0"/>
    </xf>
    <xf numFmtId="0" fontId="24" fillId="0" borderId="0" xfId="0" applyFont="1"/>
    <xf numFmtId="2" fontId="3" fillId="4" borderId="5" xfId="1" applyNumberFormat="1" applyFill="1" applyBorder="1" applyAlignment="1">
      <alignment horizontal="center" vertical="center"/>
    </xf>
    <xf numFmtId="2" fontId="3" fillId="4" borderId="27" xfId="1" applyNumberFormat="1" applyFill="1" applyBorder="1" applyAlignment="1">
      <alignment horizontal="center" vertical="center"/>
    </xf>
    <xf numFmtId="2" fontId="3" fillId="4" borderId="14" xfId="1" applyNumberFormat="1" applyFill="1" applyBorder="1" applyAlignment="1">
      <alignment horizontal="center" vertical="center"/>
    </xf>
    <xf numFmtId="2" fontId="3" fillId="4" borderId="20" xfId="1" applyNumberFormat="1" applyFill="1" applyBorder="1" applyAlignment="1">
      <alignment horizontal="center" vertical="center"/>
    </xf>
    <xf numFmtId="2" fontId="1" fillId="3" borderId="40" xfId="1" applyNumberFormat="1" applyFont="1" applyFill="1" applyBorder="1" applyAlignment="1">
      <alignment horizontal="center" vertical="center"/>
    </xf>
    <xf numFmtId="2" fontId="3" fillId="0" borderId="3" xfId="1" applyNumberFormat="1" applyBorder="1" applyAlignment="1">
      <alignment horizontal="center" vertical="center"/>
    </xf>
    <xf numFmtId="2" fontId="3" fillId="0" borderId="9" xfId="1" applyNumberFormat="1" applyBorder="1" applyAlignment="1">
      <alignment horizontal="center" vertical="center"/>
    </xf>
    <xf numFmtId="2" fontId="3" fillId="0" borderId="4" xfId="1" applyNumberFormat="1" applyBorder="1" applyAlignment="1">
      <alignment horizontal="center" vertical="center"/>
    </xf>
    <xf numFmtId="49" fontId="3" fillId="0" borderId="3" xfId="1" applyNumberFormat="1" applyBorder="1" applyAlignment="1">
      <alignment horizontal="center" vertical="center"/>
    </xf>
    <xf numFmtId="49" fontId="3" fillId="0" borderId="9" xfId="1" applyNumberFormat="1" applyBorder="1" applyAlignment="1">
      <alignment horizontal="center" vertical="center"/>
    </xf>
    <xf numFmtId="49" fontId="3" fillId="0" borderId="4" xfId="1" applyNumberFormat="1" applyBorder="1" applyAlignment="1">
      <alignment horizontal="center" vertical="center"/>
    </xf>
    <xf numFmtId="164" fontId="7" fillId="2" borderId="11" xfId="1" applyNumberFormat="1" applyFont="1" applyFill="1" applyBorder="1" applyAlignment="1">
      <alignment horizontal="center" vertical="center"/>
    </xf>
    <xf numFmtId="164" fontId="7" fillId="2" borderId="12" xfId="1" applyNumberFormat="1" applyFont="1" applyFill="1" applyBorder="1" applyAlignment="1">
      <alignment horizontal="center" vertical="center"/>
    </xf>
    <xf numFmtId="164" fontId="1" fillId="2" borderId="12" xfId="1" applyNumberFormat="1" applyFont="1" applyFill="1" applyBorder="1" applyAlignment="1">
      <alignment horizontal="center" vertical="center"/>
    </xf>
    <xf numFmtId="164" fontId="1" fillId="2" borderId="13" xfId="1" applyNumberFormat="1" applyFont="1" applyFill="1" applyBorder="1" applyAlignment="1">
      <alignment horizontal="center" vertical="center"/>
    </xf>
    <xf numFmtId="0" fontId="5" fillId="2" borderId="35" xfId="1" applyFont="1" applyFill="1" applyBorder="1" applyAlignment="1">
      <alignment horizontal="center" vertical="center"/>
    </xf>
    <xf numFmtId="2" fontId="1" fillId="3" borderId="35" xfId="1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1" fillId="0" borderId="0" xfId="0" applyFont="1" applyAlignment="1">
      <alignment vertical="top" wrapText="1"/>
    </xf>
    <xf numFmtId="0" fontId="1" fillId="0" borderId="0" xfId="0" applyFont="1" applyAlignment="1">
      <alignment vertical="top"/>
    </xf>
    <xf numFmtId="0" fontId="27" fillId="0" borderId="0" xfId="0" applyFont="1" applyAlignment="1">
      <alignment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31" fillId="0" borderId="0" xfId="0" applyFont="1" applyAlignment="1">
      <alignment vertical="center" wrapText="1"/>
    </xf>
    <xf numFmtId="0" fontId="1" fillId="7" borderId="26" xfId="0" applyFont="1" applyFill="1" applyBorder="1" applyAlignment="1">
      <alignment horizontal="center"/>
    </xf>
    <xf numFmtId="4" fontId="10" fillId="9" borderId="5" xfId="0" applyNumberFormat="1" applyFont="1" applyFill="1" applyBorder="1" applyAlignment="1" applyProtection="1">
      <alignment horizontal="center"/>
      <protection locked="0"/>
    </xf>
    <xf numFmtId="4" fontId="10" fillId="9" borderId="27" xfId="0" applyNumberFormat="1" applyFont="1" applyFill="1" applyBorder="1" applyAlignment="1" applyProtection="1">
      <alignment horizontal="center"/>
      <protection locked="0"/>
    </xf>
    <xf numFmtId="4" fontId="10" fillId="9" borderId="14" xfId="0" applyNumberFormat="1" applyFont="1" applyFill="1" applyBorder="1" applyAlignment="1" applyProtection="1">
      <alignment horizontal="center"/>
      <protection locked="0"/>
    </xf>
    <xf numFmtId="2" fontId="3" fillId="0" borderId="0" xfId="0" applyNumberFormat="1" applyFont="1"/>
    <xf numFmtId="0" fontId="32" fillId="0" borderId="0" xfId="0" applyFont="1"/>
    <xf numFmtId="4" fontId="3" fillId="0" borderId="0" xfId="0" applyNumberFormat="1" applyFont="1"/>
    <xf numFmtId="0" fontId="3" fillId="0" borderId="0" xfId="0" quotePrefix="1" applyFont="1"/>
    <xf numFmtId="0" fontId="33" fillId="0" borderId="0" xfId="0" applyFont="1"/>
    <xf numFmtId="0" fontId="28" fillId="0" borderId="59" xfId="0" applyFont="1" applyBorder="1" applyAlignment="1">
      <alignment vertical="center" wrapText="1"/>
    </xf>
    <xf numFmtId="2" fontId="1" fillId="0" borderId="48" xfId="1" applyNumberFormat="1" applyFont="1" applyBorder="1" applyAlignment="1">
      <alignment horizontal="center" vertical="center"/>
    </xf>
    <xf numFmtId="2" fontId="1" fillId="0" borderId="28" xfId="1" applyNumberFormat="1" applyFont="1" applyBorder="1" applyAlignment="1">
      <alignment horizontal="center" vertical="center"/>
    </xf>
    <xf numFmtId="2" fontId="1" fillId="0" borderId="29" xfId="1" applyNumberFormat="1" applyFont="1" applyBorder="1" applyAlignment="1">
      <alignment horizontal="center" vertical="center"/>
    </xf>
    <xf numFmtId="2" fontId="1" fillId="0" borderId="55" xfId="1" applyNumberFormat="1" applyFont="1" applyBorder="1" applyAlignment="1">
      <alignment horizontal="center" vertical="center"/>
    </xf>
    <xf numFmtId="0" fontId="0" fillId="0" borderId="62" xfId="0" applyBorder="1" applyAlignment="1">
      <alignment horizontal="center"/>
    </xf>
    <xf numFmtId="0" fontId="1" fillId="0" borderId="63" xfId="0" applyFont="1" applyBorder="1" applyAlignment="1">
      <alignment horizontal="center"/>
    </xf>
    <xf numFmtId="0" fontId="3" fillId="8" borderId="63" xfId="0" applyFont="1" applyFill="1" applyBorder="1" applyAlignment="1" applyProtection="1">
      <alignment horizontal="center"/>
      <protection locked="0"/>
    </xf>
    <xf numFmtId="0" fontId="3" fillId="8" borderId="55" xfId="0" applyFont="1" applyFill="1" applyBorder="1" applyAlignment="1" applyProtection="1">
      <alignment horizontal="center"/>
      <protection locked="0"/>
    </xf>
    <xf numFmtId="2" fontId="1" fillId="0" borderId="3" xfId="1" applyNumberFormat="1" applyFont="1" applyBorder="1" applyAlignment="1">
      <alignment horizontal="center" vertical="center"/>
    </xf>
    <xf numFmtId="2" fontId="1" fillId="0" borderId="9" xfId="1" applyNumberFormat="1" applyFont="1" applyBorder="1" applyAlignment="1">
      <alignment horizontal="center" vertical="center"/>
    </xf>
    <xf numFmtId="2" fontId="1" fillId="0" borderId="4" xfId="1" applyNumberFormat="1" applyFont="1" applyBorder="1" applyAlignment="1">
      <alignment horizontal="center" vertical="center"/>
    </xf>
    <xf numFmtId="0" fontId="3" fillId="9" borderId="49" xfId="0" applyFont="1" applyFill="1" applyBorder="1" applyAlignment="1" applyProtection="1">
      <alignment horizontal="center"/>
      <protection locked="0"/>
    </xf>
    <xf numFmtId="0" fontId="3" fillId="9" borderId="20" xfId="0" applyFont="1" applyFill="1" applyBorder="1" applyAlignment="1" applyProtection="1">
      <alignment horizontal="center"/>
      <protection locked="0"/>
    </xf>
    <xf numFmtId="0" fontId="3" fillId="9" borderId="22" xfId="0" applyFont="1" applyFill="1" applyBorder="1" applyAlignment="1" applyProtection="1">
      <alignment horizontal="center"/>
      <protection locked="0"/>
    </xf>
    <xf numFmtId="0" fontId="34" fillId="0" borderId="0" xfId="0" applyFont="1" applyAlignment="1">
      <alignment horizontal="left" vertical="center" wrapText="1"/>
    </xf>
    <xf numFmtId="0" fontId="34" fillId="0" borderId="0" xfId="0" applyFont="1" applyAlignment="1">
      <alignment horizontal="justify" vertical="center" wrapText="1"/>
    </xf>
    <xf numFmtId="0" fontId="3" fillId="8" borderId="10" xfId="0" applyFont="1" applyFill="1" applyBorder="1" applyAlignment="1" applyProtection="1">
      <alignment horizontal="left"/>
      <protection locked="0"/>
    </xf>
    <xf numFmtId="0" fontId="0" fillId="0" borderId="60" xfId="0" applyBorder="1" applyAlignment="1">
      <alignment horizontal="left" wrapText="1"/>
    </xf>
    <xf numFmtId="0" fontId="0" fillId="16" borderId="2" xfId="0" applyFill="1" applyBorder="1" applyAlignment="1">
      <alignment horizontal="center"/>
    </xf>
    <xf numFmtId="0" fontId="0" fillId="16" borderId="26" xfId="0" applyFill="1" applyBorder="1" applyAlignment="1">
      <alignment horizontal="center"/>
    </xf>
    <xf numFmtId="0" fontId="1" fillId="7" borderId="37" xfId="0" applyFont="1" applyFill="1" applyBorder="1" applyAlignment="1">
      <alignment horizontal="center"/>
    </xf>
    <xf numFmtId="0" fontId="1" fillId="7" borderId="38" xfId="0" applyFont="1" applyFill="1" applyBorder="1" applyAlignment="1">
      <alignment horizontal="center"/>
    </xf>
    <xf numFmtId="0" fontId="1" fillId="7" borderId="46" xfId="0" applyFont="1" applyFill="1" applyBorder="1" applyAlignment="1">
      <alignment horizontal="center"/>
    </xf>
    <xf numFmtId="0" fontId="1" fillId="7" borderId="36" xfId="0" applyFont="1" applyFill="1" applyBorder="1" applyAlignment="1">
      <alignment horizontal="center"/>
    </xf>
    <xf numFmtId="0" fontId="1" fillId="7" borderId="40" xfId="0" applyFont="1" applyFill="1" applyBorder="1" applyAlignment="1">
      <alignment horizontal="center"/>
    </xf>
    <xf numFmtId="0" fontId="21" fillId="15" borderId="37" xfId="0" applyFont="1" applyFill="1" applyBorder="1" applyAlignment="1">
      <alignment horizontal="center"/>
    </xf>
    <xf numFmtId="0" fontId="21" fillId="15" borderId="40" xfId="0" applyFont="1" applyFill="1" applyBorder="1" applyAlignment="1">
      <alignment horizontal="center"/>
    </xf>
    <xf numFmtId="0" fontId="1" fillId="0" borderId="46" xfId="0" applyFont="1" applyBorder="1" applyAlignment="1">
      <alignment horizontal="center" wrapText="1"/>
    </xf>
    <xf numFmtId="0" fontId="1" fillId="0" borderId="47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46" xfId="0" applyFont="1" applyBorder="1" applyAlignment="1">
      <alignment horizontal="center"/>
    </xf>
    <xf numFmtId="0" fontId="9" fillId="0" borderId="8" xfId="0" applyFont="1" applyBorder="1" applyAlignment="1">
      <alignment horizontal="left"/>
    </xf>
    <xf numFmtId="0" fontId="9" fillId="0" borderId="34" xfId="0" applyFont="1" applyBorder="1" applyAlignment="1">
      <alignment horizontal="left"/>
    </xf>
    <xf numFmtId="0" fontId="9" fillId="0" borderId="29" xfId="0" applyFont="1" applyBorder="1" applyAlignment="1">
      <alignment horizontal="left"/>
    </xf>
    <xf numFmtId="2" fontId="2" fillId="6" borderId="37" xfId="1" applyNumberFormat="1" applyFont="1" applyFill="1" applyBorder="1" applyAlignment="1">
      <alignment horizontal="center" vertical="center"/>
    </xf>
    <xf numFmtId="2" fontId="3" fillId="0" borderId="38" xfId="1" applyNumberFormat="1" applyBorder="1" applyAlignment="1">
      <alignment horizontal="center" vertical="center"/>
    </xf>
    <xf numFmtId="2" fontId="3" fillId="0" borderId="40" xfId="1" applyNumberFormat="1" applyBorder="1" applyAlignment="1">
      <alignment horizontal="center" vertical="center"/>
    </xf>
    <xf numFmtId="2" fontId="3" fillId="0" borderId="59" xfId="1" applyNumberFormat="1" applyBorder="1" applyAlignment="1">
      <alignment horizontal="center" vertical="center"/>
    </xf>
    <xf numFmtId="2" fontId="3" fillId="0" borderId="41" xfId="1" applyNumberFormat="1" applyBorder="1" applyAlignment="1">
      <alignment horizontal="center" vertical="center"/>
    </xf>
    <xf numFmtId="10" fontId="18" fillId="0" borderId="37" xfId="1" applyNumberFormat="1" applyFont="1" applyBorder="1" applyAlignment="1">
      <alignment horizontal="center" vertical="center"/>
    </xf>
    <xf numFmtId="10" fontId="18" fillId="0" borderId="40" xfId="1" applyNumberFormat="1" applyFont="1" applyBorder="1" applyAlignment="1">
      <alignment horizontal="center" vertical="center"/>
    </xf>
    <xf numFmtId="0" fontId="2" fillId="6" borderId="37" xfId="1" applyFont="1" applyFill="1" applyBorder="1" applyAlignment="1">
      <alignment horizontal="center"/>
    </xf>
    <xf numFmtId="0" fontId="2" fillId="6" borderId="38" xfId="1" applyFont="1" applyFill="1" applyBorder="1" applyAlignment="1">
      <alignment horizontal="center"/>
    </xf>
    <xf numFmtId="0" fontId="2" fillId="6" borderId="40" xfId="1" applyFont="1" applyFill="1" applyBorder="1" applyAlignment="1">
      <alignment horizontal="center"/>
    </xf>
    <xf numFmtId="2" fontId="2" fillId="6" borderId="38" xfId="1" applyNumberFormat="1" applyFont="1" applyFill="1" applyBorder="1" applyAlignment="1">
      <alignment horizontal="center" vertical="center"/>
    </xf>
    <xf numFmtId="2" fontId="2" fillId="6" borderId="40" xfId="1" applyNumberFormat="1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/>
    </xf>
    <xf numFmtId="0" fontId="4" fillId="7" borderId="51" xfId="0" applyFont="1" applyFill="1" applyBorder="1" applyAlignment="1">
      <alignment horizontal="center"/>
    </xf>
    <xf numFmtId="0" fontId="4" fillId="7" borderId="26" xfId="0" applyFont="1" applyFill="1" applyBorder="1" applyAlignment="1">
      <alignment horizontal="center"/>
    </xf>
    <xf numFmtId="0" fontId="25" fillId="0" borderId="46" xfId="1" applyFont="1" applyBorder="1" applyAlignment="1">
      <alignment horizontal="center" vertical="center"/>
    </xf>
    <xf numFmtId="0" fontId="25" fillId="0" borderId="47" xfId="1" applyFont="1" applyBorder="1" applyAlignment="1">
      <alignment horizontal="center" vertical="center"/>
    </xf>
    <xf numFmtId="0" fontId="25" fillId="0" borderId="36" xfId="1" applyFont="1" applyBorder="1" applyAlignment="1">
      <alignment horizontal="center" vertical="center"/>
    </xf>
    <xf numFmtId="0" fontId="25" fillId="0" borderId="61" xfId="1" applyFont="1" applyBorder="1" applyAlignment="1">
      <alignment horizontal="center" vertical="center"/>
    </xf>
    <xf numFmtId="0" fontId="25" fillId="0" borderId="59" xfId="1" applyFont="1" applyBorder="1" applyAlignment="1">
      <alignment horizontal="center" vertical="center"/>
    </xf>
    <xf numFmtId="0" fontId="25" fillId="0" borderId="41" xfId="1" applyFont="1" applyBorder="1" applyAlignment="1">
      <alignment horizontal="center" vertical="center"/>
    </xf>
    <xf numFmtId="0" fontId="9" fillId="0" borderId="32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9" fillId="0" borderId="33" xfId="0" applyFont="1" applyBorder="1" applyAlignment="1">
      <alignment horizontal="left"/>
    </xf>
    <xf numFmtId="0" fontId="9" fillId="0" borderId="28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33" xfId="0" applyFont="1" applyBorder="1" applyAlignment="1">
      <alignment horizontal="left"/>
    </xf>
    <xf numFmtId="0" fontId="1" fillId="0" borderId="28" xfId="0" applyFont="1" applyBorder="1" applyAlignment="1">
      <alignment horizontal="left"/>
    </xf>
    <xf numFmtId="10" fontId="5" fillId="10" borderId="0" xfId="1" applyNumberFormat="1" applyFont="1" applyFill="1" applyAlignment="1">
      <alignment horizontal="center" vertical="center"/>
    </xf>
    <xf numFmtId="0" fontId="1" fillId="10" borderId="0" xfId="0" applyFont="1" applyFill="1" applyAlignment="1">
      <alignment horizontal="center" vertical="center" wrapText="1"/>
    </xf>
    <xf numFmtId="0" fontId="33" fillId="0" borderId="0" xfId="0" applyFont="1" applyAlignment="1">
      <alignment horizontal="center"/>
    </xf>
    <xf numFmtId="0" fontId="28" fillId="0" borderId="0" xfId="0" applyFont="1" applyAlignment="1">
      <alignment horizontal="center" vertical="center" wrapText="1"/>
    </xf>
    <xf numFmtId="0" fontId="33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 wrapText="1"/>
    </xf>
    <xf numFmtId="0" fontId="33" fillId="0" borderId="0" xfId="0" applyFont="1" applyAlignment="1">
      <alignment horizontal="left"/>
    </xf>
    <xf numFmtId="0" fontId="10" fillId="0" borderId="7" xfId="0" applyFont="1" applyBorder="1" applyAlignment="1">
      <alignment horizontal="center"/>
    </xf>
    <xf numFmtId="0" fontId="10" fillId="0" borderId="28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29" xfId="0" applyFont="1" applyBorder="1" applyAlignment="1">
      <alignment horizontal="center"/>
    </xf>
    <xf numFmtId="0" fontId="19" fillId="5" borderId="37" xfId="0" applyFont="1" applyFill="1" applyBorder="1" applyAlignment="1">
      <alignment horizontal="center" wrapText="1"/>
    </xf>
    <xf numFmtId="0" fontId="19" fillId="5" borderId="40" xfId="0" applyFont="1" applyFill="1" applyBorder="1" applyAlignment="1">
      <alignment horizontal="center" wrapText="1"/>
    </xf>
    <xf numFmtId="0" fontId="11" fillId="13" borderId="37" xfId="0" applyFont="1" applyFill="1" applyBorder="1" applyAlignment="1">
      <alignment horizontal="center"/>
    </xf>
    <xf numFmtId="0" fontId="11" fillId="13" borderId="40" xfId="0" applyFont="1" applyFill="1" applyBorder="1" applyAlignment="1">
      <alignment horizontal="center"/>
    </xf>
    <xf numFmtId="0" fontId="16" fillId="5" borderId="37" xfId="0" applyFont="1" applyFill="1" applyBorder="1" applyAlignment="1">
      <alignment horizontal="center"/>
    </xf>
    <xf numFmtId="0" fontId="16" fillId="5" borderId="40" xfId="0" applyFont="1" applyFill="1" applyBorder="1" applyAlignment="1">
      <alignment horizontal="center"/>
    </xf>
    <xf numFmtId="0" fontId="19" fillId="13" borderId="37" xfId="0" applyFont="1" applyFill="1" applyBorder="1" applyAlignment="1">
      <alignment horizontal="center"/>
    </xf>
    <xf numFmtId="0" fontId="19" fillId="13" borderId="40" xfId="0" applyFont="1" applyFill="1" applyBorder="1" applyAlignment="1">
      <alignment horizontal="center"/>
    </xf>
    <xf numFmtId="0" fontId="19" fillId="13" borderId="37" xfId="0" applyFont="1" applyFill="1" applyBorder="1" applyAlignment="1">
      <alignment horizontal="center" wrapText="1"/>
    </xf>
    <xf numFmtId="0" fontId="19" fillId="13" borderId="40" xfId="0" applyFont="1" applyFill="1" applyBorder="1" applyAlignment="1">
      <alignment horizontal="center" wrapText="1"/>
    </xf>
    <xf numFmtId="0" fontId="10" fillId="0" borderId="6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9" fillId="13" borderId="38" xfId="0" applyFont="1" applyFill="1" applyBorder="1" applyAlignment="1">
      <alignment horizontal="center"/>
    </xf>
    <xf numFmtId="0" fontId="6" fillId="13" borderId="40" xfId="0" applyFont="1" applyFill="1" applyBorder="1" applyAlignment="1">
      <alignment horizontal="center"/>
    </xf>
    <xf numFmtId="0" fontId="9" fillId="0" borderId="2" xfId="0" applyFont="1" applyBorder="1" applyAlignment="1">
      <alignment horizontal="left" vertical="center"/>
    </xf>
    <xf numFmtId="0" fontId="9" fillId="0" borderId="57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5" fillId="13" borderId="37" xfId="0" applyFont="1" applyFill="1" applyBorder="1" applyAlignment="1">
      <alignment horizontal="center"/>
    </xf>
    <xf numFmtId="0" fontId="5" fillId="13" borderId="38" xfId="0" applyFont="1" applyFill="1" applyBorder="1" applyAlignment="1">
      <alignment horizontal="center"/>
    </xf>
    <xf numFmtId="0" fontId="5" fillId="13" borderId="40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9" fillId="5" borderId="37" xfId="0" applyFont="1" applyFill="1" applyBorder="1" applyAlignment="1">
      <alignment horizontal="center"/>
    </xf>
    <xf numFmtId="0" fontId="19" fillId="5" borderId="40" xfId="0" applyFont="1" applyFill="1" applyBorder="1" applyAlignment="1">
      <alignment horizontal="center"/>
    </xf>
    <xf numFmtId="0" fontId="9" fillId="0" borderId="34" xfId="0" applyFont="1" applyBorder="1"/>
    <xf numFmtId="0" fontId="9" fillId="0" borderId="29" xfId="0" applyFont="1" applyBorder="1"/>
    <xf numFmtId="0" fontId="1" fillId="0" borderId="60" xfId="0" applyFont="1" applyBorder="1" applyAlignment="1">
      <alignment horizontal="left" wrapText="1"/>
    </xf>
    <xf numFmtId="0" fontId="1" fillId="0" borderId="0" xfId="0" applyFont="1" applyAlignment="1">
      <alignment horizontal="left" wrapText="1"/>
    </xf>
  </cellXfs>
  <cellStyles count="2">
    <cellStyle name="Normal" xfId="0" builtinId="0"/>
    <cellStyle name="Normal 2" xfId="1" xr:uid="{00000000-0005-0000-0000-000001000000}"/>
  </cellStyles>
  <dxfs count="43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theme="8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theme="8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theme="8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theme="8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theme="8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theme="8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theme="8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theme="8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theme="8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theme="8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theme="8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theme="8"/>
        </patternFill>
      </fill>
    </dxf>
    <dxf>
      <fill>
        <patternFill>
          <bgColor rgb="FFFFFF99"/>
        </patternFill>
      </fill>
    </dxf>
    <dxf>
      <fill>
        <patternFill>
          <bgColor rgb="FFCCC0DA"/>
        </patternFill>
      </fill>
    </dxf>
    <dxf>
      <font>
        <color auto="1"/>
      </font>
      <fill>
        <patternFill>
          <bgColor theme="8"/>
        </patternFill>
      </fill>
    </dxf>
    <dxf>
      <fill>
        <patternFill>
          <bgColor rgb="FFFF0000"/>
        </patternFill>
      </fill>
    </dxf>
    <dxf>
      <font>
        <b/>
        <i val="0"/>
      </font>
      <numFmt numFmtId="14" formatCode="0.00%"/>
      <fill>
        <patternFill>
          <bgColor rgb="FFFFFF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/>
        <i val="0"/>
      </font>
      <numFmt numFmtId="14" formatCode="0.00%"/>
      <fill>
        <patternFill>
          <bgColor rgb="FFFFC000"/>
        </patternFill>
      </fill>
    </dxf>
    <dxf>
      <font>
        <b/>
        <i val="0"/>
        <color theme="0"/>
      </font>
      <numFmt numFmtId="14" formatCode="0.00%"/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CCC0DA"/>
      <color rgb="FFFF3300"/>
      <color rgb="FFFF6600"/>
      <color rgb="FFFF0000"/>
      <color rgb="FFFFFF99"/>
      <color rgb="FFFFFF66"/>
      <color rgb="FFFFFD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N73"/>
  <sheetViews>
    <sheetView showGridLines="0" tabSelected="1" zoomScaleNormal="100" workbookViewId="0"/>
  </sheetViews>
  <sheetFormatPr defaultColWidth="8.88671875" defaultRowHeight="13.2" x14ac:dyDescent="0.25"/>
  <cols>
    <col min="1" max="1" width="5.6640625" customWidth="1"/>
    <col min="2" max="2" width="26.33203125" customWidth="1"/>
    <col min="3" max="3" width="46.33203125" customWidth="1"/>
    <col min="4" max="4" width="31.44140625" customWidth="1"/>
    <col min="5" max="5" width="3.33203125" bestFit="1" customWidth="1"/>
    <col min="6" max="6" width="7.5546875" customWidth="1"/>
    <col min="10" max="10" width="4.6640625" customWidth="1"/>
    <col min="12" max="12" width="3.109375" customWidth="1"/>
    <col min="13" max="13" width="8.44140625" customWidth="1"/>
    <col min="14" max="14" width="74.33203125" customWidth="1"/>
  </cols>
  <sheetData>
    <row r="1" spans="1:14" ht="13.8" thickBot="1" x14ac:dyDescent="0.3"/>
    <row r="2" spans="1:14" ht="15" customHeight="1" x14ac:dyDescent="0.25">
      <c r="B2" s="9" t="s">
        <v>37</v>
      </c>
      <c r="C2" s="237"/>
      <c r="L2" s="162" t="s">
        <v>71</v>
      </c>
      <c r="M2" s="3" t="s">
        <v>68</v>
      </c>
    </row>
    <row r="3" spans="1:14" ht="15" customHeight="1" x14ac:dyDescent="0.25">
      <c r="B3" s="97" t="s">
        <v>61</v>
      </c>
      <c r="C3" s="95"/>
      <c r="M3" s="161" t="s">
        <v>27</v>
      </c>
      <c r="N3" s="3" t="s">
        <v>69</v>
      </c>
    </row>
    <row r="4" spans="1:14" ht="15" customHeight="1" x14ac:dyDescent="0.25">
      <c r="B4" s="97" t="s">
        <v>39</v>
      </c>
      <c r="C4" s="95"/>
      <c r="M4" s="161" t="s">
        <v>28</v>
      </c>
      <c r="N4" s="3" t="s">
        <v>70</v>
      </c>
    </row>
    <row r="5" spans="1:14" ht="15" customHeight="1" x14ac:dyDescent="0.25">
      <c r="B5" s="97" t="s">
        <v>40</v>
      </c>
      <c r="C5" s="163" t="s">
        <v>42</v>
      </c>
      <c r="M5" s="161" t="s">
        <v>29</v>
      </c>
      <c r="N5" s="3" t="s">
        <v>96</v>
      </c>
    </row>
    <row r="6" spans="1:14" ht="15" customHeight="1" thickBot="1" x14ac:dyDescent="0.3">
      <c r="B6" s="97" t="s">
        <v>34</v>
      </c>
      <c r="C6" s="95"/>
    </row>
    <row r="7" spans="1:14" ht="15" customHeight="1" thickBot="1" x14ac:dyDescent="0.3">
      <c r="B7" s="98" t="s">
        <v>38</v>
      </c>
      <c r="C7" s="99">
        <v>2026</v>
      </c>
      <c r="L7" s="162" t="s">
        <v>71</v>
      </c>
      <c r="M7" s="45"/>
      <c r="N7" s="3" t="s">
        <v>99</v>
      </c>
    </row>
    <row r="8" spans="1:14" ht="13.5" customHeight="1" thickBot="1" x14ac:dyDescent="0.3">
      <c r="B8" s="1"/>
      <c r="C8" s="4"/>
    </row>
    <row r="9" spans="1:14" ht="13.8" thickBot="1" x14ac:dyDescent="0.3">
      <c r="B9" s="241" t="s">
        <v>63</v>
      </c>
      <c r="C9" s="242"/>
      <c r="D9" s="80" t="s">
        <v>75</v>
      </c>
      <c r="E9" s="162" t="s">
        <v>71</v>
      </c>
      <c r="F9" s="3" t="s">
        <v>82</v>
      </c>
      <c r="L9" s="162" t="s">
        <v>71</v>
      </c>
      <c r="M9" s="239"/>
      <c r="N9" s="238" t="s">
        <v>91</v>
      </c>
    </row>
    <row r="10" spans="1:14" ht="13.8" thickBot="1" x14ac:dyDescent="0.3">
      <c r="A10" s="11">
        <v>1</v>
      </c>
      <c r="B10" s="100" t="str">
        <f>CONCATENATE("PROJECT ",A10)</f>
        <v>PROJECT 1</v>
      </c>
      <c r="C10" s="164"/>
      <c r="D10" s="17"/>
      <c r="F10" s="1" t="s">
        <v>62</v>
      </c>
      <c r="M10" s="240"/>
      <c r="N10" s="238"/>
    </row>
    <row r="11" spans="1:14" x14ac:dyDescent="0.25">
      <c r="A11" s="12">
        <v>2</v>
      </c>
      <c r="B11" s="15" t="str">
        <f>CONCATENATE("PROJECT ",A11)</f>
        <v>PROJECT 2</v>
      </c>
      <c r="C11" s="165"/>
      <c r="D11" s="95"/>
      <c r="F11" s="3" t="s">
        <v>104</v>
      </c>
    </row>
    <row r="12" spans="1:14" x14ac:dyDescent="0.25">
      <c r="A12" s="12">
        <v>3</v>
      </c>
      <c r="B12" s="15" t="str">
        <f t="shared" ref="B12:B24" si="0">CONCATENATE("PROJECT ",A12)</f>
        <v>PROJECT 3</v>
      </c>
      <c r="C12" s="165"/>
      <c r="D12" s="95"/>
      <c r="F12" s="1" t="s">
        <v>73</v>
      </c>
      <c r="L12" s="162" t="s">
        <v>71</v>
      </c>
      <c r="M12" s="3" t="s">
        <v>30</v>
      </c>
    </row>
    <row r="13" spans="1:14" x14ac:dyDescent="0.25">
      <c r="A13" s="12">
        <v>4</v>
      </c>
      <c r="B13" s="15" t="str">
        <f t="shared" si="0"/>
        <v>PROJECT 4</v>
      </c>
      <c r="C13" s="165"/>
      <c r="D13" s="95"/>
    </row>
    <row r="14" spans="1:14" x14ac:dyDescent="0.25">
      <c r="A14" s="12">
        <v>5</v>
      </c>
      <c r="B14" s="15" t="str">
        <f t="shared" si="0"/>
        <v>PROJECT 5</v>
      </c>
      <c r="C14" s="165"/>
      <c r="D14" s="95"/>
      <c r="L14" s="162" t="s">
        <v>71</v>
      </c>
      <c r="M14" s="3" t="s">
        <v>118</v>
      </c>
    </row>
    <row r="15" spans="1:14" x14ac:dyDescent="0.25">
      <c r="A15" s="12">
        <v>6</v>
      </c>
      <c r="B15" s="15" t="str">
        <f t="shared" si="0"/>
        <v>PROJECT 6</v>
      </c>
      <c r="C15" s="165"/>
      <c r="D15" s="95"/>
    </row>
    <row r="16" spans="1:14" x14ac:dyDescent="0.25">
      <c r="A16" s="225">
        <v>7</v>
      </c>
      <c r="B16" s="226" t="str">
        <f t="shared" si="0"/>
        <v>PROJECT 7</v>
      </c>
      <c r="C16" s="227"/>
      <c r="D16" s="228"/>
      <c r="L16" s="162" t="s">
        <v>71</v>
      </c>
      <c r="M16" s="3" t="s">
        <v>101</v>
      </c>
    </row>
    <row r="17" spans="1:13" x14ac:dyDescent="0.25">
      <c r="A17" s="12">
        <v>8</v>
      </c>
      <c r="B17" s="15" t="str">
        <f t="shared" si="0"/>
        <v>PROJECT 8</v>
      </c>
      <c r="C17" s="165"/>
      <c r="D17" s="165"/>
      <c r="L17" s="162"/>
      <c r="M17" s="3"/>
    </row>
    <row r="18" spans="1:13" x14ac:dyDescent="0.25">
      <c r="A18" s="12">
        <v>9</v>
      </c>
      <c r="B18" s="15" t="str">
        <f t="shared" si="0"/>
        <v>PROJECT 9</v>
      </c>
      <c r="C18" s="165"/>
      <c r="D18" s="165"/>
      <c r="L18" s="162" t="s">
        <v>71</v>
      </c>
      <c r="M18" s="3" t="s">
        <v>102</v>
      </c>
    </row>
    <row r="19" spans="1:13" x14ac:dyDescent="0.25">
      <c r="A19" s="225">
        <v>10</v>
      </c>
      <c r="B19" s="15" t="str">
        <f t="shared" si="0"/>
        <v>PROJECT 10</v>
      </c>
      <c r="C19" s="165"/>
      <c r="D19" s="165"/>
    </row>
    <row r="20" spans="1:13" x14ac:dyDescent="0.25">
      <c r="A20" s="12">
        <v>11</v>
      </c>
      <c r="B20" s="226" t="str">
        <f t="shared" si="0"/>
        <v>PROJECT 11</v>
      </c>
      <c r="C20" s="165"/>
      <c r="D20" s="165"/>
      <c r="L20" s="162" t="s">
        <v>71</v>
      </c>
      <c r="M20" s="3" t="s">
        <v>103</v>
      </c>
    </row>
    <row r="21" spans="1:13" x14ac:dyDescent="0.25">
      <c r="A21" s="12">
        <v>12</v>
      </c>
      <c r="B21" s="15" t="str">
        <f t="shared" si="0"/>
        <v>PROJECT 12</v>
      </c>
      <c r="C21" s="165"/>
      <c r="D21" s="165"/>
      <c r="L21" s="162"/>
      <c r="M21" s="3"/>
    </row>
    <row r="22" spans="1:13" x14ac:dyDescent="0.25">
      <c r="A22" s="225">
        <v>13</v>
      </c>
      <c r="B22" s="15" t="str">
        <f t="shared" si="0"/>
        <v>PROJECT 13</v>
      </c>
      <c r="C22" s="165"/>
      <c r="D22" s="165"/>
      <c r="L22" s="162"/>
      <c r="M22" s="3"/>
    </row>
    <row r="23" spans="1:13" x14ac:dyDescent="0.25">
      <c r="A23" s="12">
        <v>14</v>
      </c>
      <c r="B23" s="15" t="str">
        <f t="shared" si="0"/>
        <v>PROJECT 14</v>
      </c>
      <c r="C23" s="165"/>
      <c r="D23" s="165"/>
      <c r="L23" s="162"/>
      <c r="M23" s="3"/>
    </row>
    <row r="24" spans="1:13" ht="13.8" thickBot="1" x14ac:dyDescent="0.3">
      <c r="A24" s="104">
        <v>15</v>
      </c>
      <c r="B24" s="16" t="str">
        <f t="shared" si="0"/>
        <v>PROJECT 15</v>
      </c>
      <c r="C24" s="166"/>
      <c r="D24" s="166"/>
      <c r="L24" s="162"/>
      <c r="M24" s="3"/>
    </row>
    <row r="25" spans="1:13" ht="13.8" thickBot="1" x14ac:dyDescent="0.3">
      <c r="B25" s="1"/>
      <c r="C25" s="4"/>
    </row>
    <row r="26" spans="1:13" ht="13.8" thickBot="1" x14ac:dyDescent="0.3">
      <c r="B26" s="243" t="s">
        <v>4</v>
      </c>
      <c r="C26" s="244"/>
      <c r="D26" s="80" t="s">
        <v>75</v>
      </c>
      <c r="E26" s="162" t="s">
        <v>71</v>
      </c>
      <c r="F26" s="3" t="s">
        <v>84</v>
      </c>
    </row>
    <row r="27" spans="1:13" x14ac:dyDescent="0.25">
      <c r="A27" s="11">
        <v>1</v>
      </c>
      <c r="B27" s="14" t="str">
        <f>CONCATENATE("PROJECT ",A27)</f>
        <v>PROJECT 1</v>
      </c>
      <c r="C27" s="164"/>
      <c r="D27" s="17"/>
      <c r="E27" s="3"/>
      <c r="F27" s="1" t="s">
        <v>85</v>
      </c>
    </row>
    <row r="28" spans="1:13" x14ac:dyDescent="0.25">
      <c r="A28" s="12">
        <v>2</v>
      </c>
      <c r="B28" s="15" t="str">
        <f t="shared" ref="B28:B33" si="1">CONCATENATE("PROJECT ",A28)</f>
        <v>PROJECT 2</v>
      </c>
      <c r="C28" s="165"/>
      <c r="D28" s="95"/>
      <c r="E28" s="46"/>
    </row>
    <row r="29" spans="1:13" x14ac:dyDescent="0.25">
      <c r="A29" s="12">
        <v>3</v>
      </c>
      <c r="B29" s="15" t="str">
        <f t="shared" si="1"/>
        <v>PROJECT 3</v>
      </c>
      <c r="C29" s="165"/>
      <c r="D29" s="95"/>
    </row>
    <row r="30" spans="1:13" x14ac:dyDescent="0.25">
      <c r="A30" s="12">
        <v>4</v>
      </c>
      <c r="B30" s="15" t="str">
        <f t="shared" si="1"/>
        <v>PROJECT 4</v>
      </c>
      <c r="C30" s="165"/>
      <c r="D30" s="95"/>
      <c r="F30" s="3"/>
    </row>
    <row r="31" spans="1:13" x14ac:dyDescent="0.25">
      <c r="A31" s="12">
        <v>5</v>
      </c>
      <c r="B31" s="15" t="str">
        <f t="shared" si="1"/>
        <v>PROJECT 5</v>
      </c>
      <c r="C31" s="165"/>
      <c r="D31" s="95"/>
    </row>
    <row r="32" spans="1:13" x14ac:dyDescent="0.25">
      <c r="A32" s="12">
        <v>6</v>
      </c>
      <c r="B32" s="15" t="str">
        <f t="shared" si="1"/>
        <v>PROJECT 6</v>
      </c>
      <c r="C32" s="165"/>
      <c r="D32" s="95"/>
      <c r="E32" s="3"/>
    </row>
    <row r="33" spans="1:6" ht="13.8" thickBot="1" x14ac:dyDescent="0.3">
      <c r="A33" s="13">
        <v>7</v>
      </c>
      <c r="B33" s="16" t="str">
        <f t="shared" si="1"/>
        <v>PROJECT 7</v>
      </c>
      <c r="C33" s="166"/>
      <c r="D33" s="96"/>
    </row>
    <row r="34" spans="1:6" ht="13.8" thickBot="1" x14ac:dyDescent="0.3">
      <c r="A34" s="18"/>
      <c r="B34" s="2"/>
      <c r="C34" s="57"/>
      <c r="D34" s="58"/>
    </row>
    <row r="35" spans="1:6" ht="13.8" thickBot="1" x14ac:dyDescent="0.3">
      <c r="A35" s="18"/>
      <c r="B35" s="241" t="s">
        <v>64</v>
      </c>
      <c r="C35" s="245"/>
      <c r="D35" s="80" t="s">
        <v>75</v>
      </c>
      <c r="E35" s="162" t="s">
        <v>71</v>
      </c>
      <c r="F35" s="3" t="s">
        <v>83</v>
      </c>
    </row>
    <row r="36" spans="1:6" x14ac:dyDescent="0.25">
      <c r="A36" s="11">
        <v>1</v>
      </c>
      <c r="B36" s="100" t="str">
        <f>CONCATENATE("PROJECT ",A36)</f>
        <v>PROJECT 1</v>
      </c>
      <c r="C36" s="164"/>
      <c r="D36" s="17"/>
      <c r="E36" s="3"/>
      <c r="F36" s="1" t="s">
        <v>86</v>
      </c>
    </row>
    <row r="37" spans="1:6" x14ac:dyDescent="0.25">
      <c r="A37" s="12">
        <v>2</v>
      </c>
      <c r="B37" s="15" t="str">
        <f t="shared" ref="B37:B42" si="2">CONCATENATE("PROJECT ",A37)</f>
        <v>PROJECT 2</v>
      </c>
      <c r="C37" s="165"/>
      <c r="D37" s="95"/>
    </row>
    <row r="38" spans="1:6" x14ac:dyDescent="0.25">
      <c r="A38" s="12">
        <v>3</v>
      </c>
      <c r="B38" s="15" t="str">
        <f t="shared" si="2"/>
        <v>PROJECT 3</v>
      </c>
      <c r="C38" s="165"/>
      <c r="D38" s="95"/>
    </row>
    <row r="39" spans="1:6" x14ac:dyDescent="0.25">
      <c r="A39" s="12">
        <v>4</v>
      </c>
      <c r="B39" s="15" t="str">
        <f t="shared" si="2"/>
        <v>PROJECT 4</v>
      </c>
      <c r="C39" s="165"/>
      <c r="D39" s="95"/>
    </row>
    <row r="40" spans="1:6" x14ac:dyDescent="0.25">
      <c r="A40" s="12">
        <v>5</v>
      </c>
      <c r="B40" s="15" t="str">
        <f t="shared" si="2"/>
        <v>PROJECT 5</v>
      </c>
      <c r="C40" s="165"/>
      <c r="D40" s="95"/>
    </row>
    <row r="41" spans="1:6" x14ac:dyDescent="0.25">
      <c r="A41" s="12">
        <v>6</v>
      </c>
      <c r="B41" s="15" t="str">
        <f t="shared" si="2"/>
        <v>PROJECT 6</v>
      </c>
      <c r="C41" s="165"/>
      <c r="D41" s="95"/>
    </row>
    <row r="42" spans="1:6" ht="13.8" thickBot="1" x14ac:dyDescent="0.3">
      <c r="A42" s="13">
        <v>7</v>
      </c>
      <c r="B42" s="16" t="str">
        <f t="shared" si="2"/>
        <v>PROJECT 7</v>
      </c>
      <c r="C42" s="166"/>
      <c r="D42" s="96"/>
    </row>
    <row r="44" spans="1:6" ht="13.8" thickBot="1" x14ac:dyDescent="0.3"/>
    <row r="45" spans="1:6" ht="13.8" thickBot="1" x14ac:dyDescent="0.3">
      <c r="A45" s="18"/>
      <c r="B45" s="246" t="s">
        <v>66</v>
      </c>
      <c r="C45" s="247"/>
      <c r="D45" s="80" t="s">
        <v>75</v>
      </c>
    </row>
    <row r="46" spans="1:6" x14ac:dyDescent="0.25">
      <c r="A46" s="11">
        <v>1</v>
      </c>
      <c r="B46" s="100" t="str">
        <f>CONCATENATE("PROJECT ",A46)</f>
        <v>PROJECT 1</v>
      </c>
      <c r="C46" s="164"/>
      <c r="D46" s="164"/>
    </row>
    <row r="47" spans="1:6" x14ac:dyDescent="0.25">
      <c r="A47" s="12">
        <v>2</v>
      </c>
      <c r="B47" s="15" t="str">
        <f t="shared" ref="B47:B50" si="3">CONCATENATE("PROJECT ",A47)</f>
        <v>PROJECT 2</v>
      </c>
      <c r="C47" s="165"/>
      <c r="D47" s="165"/>
    </row>
    <row r="48" spans="1:6" x14ac:dyDescent="0.25">
      <c r="A48" s="12">
        <v>3</v>
      </c>
      <c r="B48" s="15" t="str">
        <f t="shared" si="3"/>
        <v>PROJECT 3</v>
      </c>
      <c r="C48" s="165"/>
      <c r="D48" s="165"/>
    </row>
    <row r="49" spans="1:4" x14ac:dyDescent="0.25">
      <c r="A49" s="12">
        <v>4</v>
      </c>
      <c r="B49" s="15" t="str">
        <f t="shared" si="3"/>
        <v>PROJECT 4</v>
      </c>
      <c r="C49" s="165"/>
      <c r="D49" s="165"/>
    </row>
    <row r="50" spans="1:4" ht="13.8" thickBot="1" x14ac:dyDescent="0.3">
      <c r="A50" s="13">
        <v>5</v>
      </c>
      <c r="B50" s="16" t="str">
        <f t="shared" si="3"/>
        <v>PROJECT 5</v>
      </c>
      <c r="C50" s="166"/>
      <c r="D50" s="166"/>
    </row>
    <row r="53" spans="1:4" ht="13.8" thickBot="1" x14ac:dyDescent="0.3"/>
    <row r="54" spans="1:4" ht="13.8" thickBot="1" x14ac:dyDescent="0.3">
      <c r="B54" s="243" t="s">
        <v>35</v>
      </c>
      <c r="C54" s="244"/>
      <c r="D54" s="47" t="s">
        <v>36</v>
      </c>
    </row>
    <row r="55" spans="1:4" x14ac:dyDescent="0.25">
      <c r="A55" s="101">
        <v>1</v>
      </c>
      <c r="B55" s="92" t="s">
        <v>45</v>
      </c>
      <c r="C55" s="183">
        <v>0.3</v>
      </c>
      <c r="D55" s="82"/>
    </row>
    <row r="56" spans="1:4" x14ac:dyDescent="0.25">
      <c r="A56" s="102">
        <v>2</v>
      </c>
      <c r="B56" s="103" t="s">
        <v>44</v>
      </c>
      <c r="C56" s="184">
        <v>0.6</v>
      </c>
      <c r="D56" s="84"/>
    </row>
    <row r="57" spans="1:4" ht="13.8" thickBot="1" x14ac:dyDescent="0.3">
      <c r="A57" s="104">
        <v>3</v>
      </c>
      <c r="B57" s="93" t="s">
        <v>46</v>
      </c>
      <c r="C57" s="185">
        <v>1</v>
      </c>
      <c r="D57" s="83"/>
    </row>
    <row r="62" spans="1:4" ht="14.4" hidden="1" x14ac:dyDescent="0.25">
      <c r="C62" s="235" t="s">
        <v>106</v>
      </c>
    </row>
    <row r="63" spans="1:4" ht="14.4" hidden="1" x14ac:dyDescent="0.25">
      <c r="C63" s="236" t="s">
        <v>107</v>
      </c>
    </row>
    <row r="64" spans="1:4" ht="28.8" hidden="1" x14ac:dyDescent="0.25">
      <c r="C64" s="236" t="s">
        <v>108</v>
      </c>
    </row>
    <row r="65" spans="3:3" ht="28.8" hidden="1" x14ac:dyDescent="0.25">
      <c r="C65" s="236" t="s">
        <v>109</v>
      </c>
    </row>
    <row r="66" spans="3:3" ht="14.4" hidden="1" x14ac:dyDescent="0.25">
      <c r="C66" s="236" t="s">
        <v>110</v>
      </c>
    </row>
    <row r="67" spans="3:3" ht="28.8" hidden="1" x14ac:dyDescent="0.25">
      <c r="C67" s="236" t="s">
        <v>111</v>
      </c>
    </row>
    <row r="68" spans="3:3" ht="28.8" hidden="1" x14ac:dyDescent="0.25">
      <c r="C68" s="236" t="s">
        <v>112</v>
      </c>
    </row>
    <row r="69" spans="3:3" ht="14.4" hidden="1" x14ac:dyDescent="0.25">
      <c r="C69" s="235" t="s">
        <v>113</v>
      </c>
    </row>
    <row r="70" spans="3:3" ht="28.8" hidden="1" x14ac:dyDescent="0.25">
      <c r="C70" s="235" t="s">
        <v>114</v>
      </c>
    </row>
    <row r="71" spans="3:3" ht="14.4" hidden="1" x14ac:dyDescent="0.25">
      <c r="C71" s="236" t="s">
        <v>115</v>
      </c>
    </row>
    <row r="72" spans="3:3" ht="14.4" hidden="1" x14ac:dyDescent="0.25">
      <c r="C72" s="236" t="s">
        <v>116</v>
      </c>
    </row>
    <row r="73" spans="3:3" ht="14.4" hidden="1" x14ac:dyDescent="0.25">
      <c r="C73" s="236" t="s">
        <v>117</v>
      </c>
    </row>
  </sheetData>
  <mergeCells count="7">
    <mergeCell ref="N9:N10"/>
    <mergeCell ref="M9:M10"/>
    <mergeCell ref="B9:C9"/>
    <mergeCell ref="B26:C26"/>
    <mergeCell ref="B54:C54"/>
    <mergeCell ref="B35:C35"/>
    <mergeCell ref="B45:C45"/>
  </mergeCells>
  <phoneticPr fontId="8" type="noConversion"/>
  <dataValidations count="10">
    <dataValidation type="custom" allowBlank="1" showInputMessage="1" showErrorMessage="1" errorTitle="Warning!" error="Only English characters are allowed!" promptTitle="English" prompt="Please use only English Characters" sqref="D25:D26 D34:D35 D43:D45" xr:uid="{1AFCE219-760B-452D-8547-4B49108A1E3B}">
      <formula1>ISNUMBER(SUMPRODUCT(SEARCH(MID(D25,ROW(INDIRECT("1:"&amp;LEN(D25))),1),"'`-abcdefghijklmnopqrstuvwxyzABCDEFGHIJKLMNOPQRSTUVWXYZ")))</formula1>
    </dataValidation>
    <dataValidation type="custom" allowBlank="1" showInputMessage="1" showErrorMessage="1" errorTitle="Warning!" error="Only English characters are allowed!" promptTitle="English" prompt="Please use only English Characters" sqref="C4" xr:uid="{5BDE15E2-22AB-4CE8-B618-172C582DFCE2}">
      <formula1>ISNUMBER(SUMPRODUCT(SEARCH(MID(C4,ROW(INDIRECT("1:"&amp;LEN(C4))),1),"'`-abcdefghijklmnopqrstuvwxyzABCDEFGHIJKLMNOP.QRSTUVWXYZ ")))</formula1>
    </dataValidation>
    <dataValidation type="custom" allowBlank="1" showInputMessage="1" showErrorMessage="1" errorTitle="Warning!" error="Only English characters are allowed!" promptTitle="English" prompt="Please use only English Characters" sqref="C46:C50 C10:C24" xr:uid="{926A5755-332F-477B-94ED-C8C0A8BE65D4}">
      <formula1>ISNUMBER(SUMPRODUCT(SEARCH(MID(C10,ROW(INDIRECT("1:"&amp;LEN(C10))),1),"'`-abcdefghijklmnopqrstuvwxyz1234567890-ABCDEFGHIJKLMNOPQRSTU.VWXY()Z ")))</formula1>
    </dataValidation>
    <dataValidation type="list" allowBlank="1" showInputMessage="1" showErrorMessage="1" sqref="C6" xr:uid="{22959AD3-B088-4754-AF6B-921E74E420BD}">
      <formula1>"Researcher, Οther type of employee"</formula1>
    </dataValidation>
    <dataValidation type="custom" allowBlank="1" showInputMessage="1" showErrorMessage="1" errorTitle="Warning!" error="Only English characters are allowed!" promptTitle="English" prompt="Please use only English Characters" sqref="C27:C33" xr:uid="{45734C42-6AB0-47BF-8DB7-45552569790E}">
      <formula1>ISNUMBER(SUMPRODUCT(SEARCH(MID(C27,ROW(INDIRECT("1:"&amp;LEN(C27))),1),"'`-abcdefghijklmnopqrstuvwxyz1234567890-ABCDEFGHIJKLMNOPQRSTUV.WX()YZ ")))</formula1>
    </dataValidation>
    <dataValidation type="custom" allowBlank="1" showInputMessage="1" showErrorMessage="1" errorTitle="Warning!" error="Only English characters are allowed!" promptTitle="English" prompt="Please use only English Characters" sqref="C3 D36:D42" xr:uid="{382C649F-45CF-420F-A8E6-3A2BFAFE579B}">
      <formula1>ISNUMBER(SUMPRODUCT(SEARCH(MID(C3,ROW(INDIRECT("1:"&amp;LEN(C3))),1),"'`-abcdefghijklmnopqrstuvwxyzABCDEFGHIJKLMNOPQRST.UVWXYZ ")))</formula1>
    </dataValidation>
    <dataValidation type="custom" allowBlank="1" showInputMessage="1" showErrorMessage="1" errorTitle="Warning!" error="Only English characters are allowed!" promptTitle="English" prompt="Please use only English Characters" sqref="C36:C42" xr:uid="{6594816E-84F4-480A-8727-CD5AF86F2CA0}">
      <formula1>ISNUMBER(SUMPRODUCT(SEARCH(MID(C36,ROW(INDIRECT("1:"&amp;LEN(C36))),1),"'`-abcdefghijklmnopqrstuvwxyz1234567890-ABCDEFGHIJKLMNOPQRSTUVW.XY()Z ")))</formula1>
    </dataValidation>
    <dataValidation type="custom" allowBlank="1" showInputMessage="1" showErrorMessage="1" errorTitle="Warning!" error="Only English characters are allowed!" promptTitle="English" prompt="Please use only English Characters" sqref="D10:D24 D27:D33" xr:uid="{E633C440-73F0-4BB4-A9B1-8E41B9349DE4}">
      <formula1>ISNUMBER(SUMPRODUCT(SEARCH(MID(D10,ROW(INDIRECT("1:"&amp;LEN(D10))),1),"'`-abcdefghijklmnopqrstuvwxyzABCDEFGHIJKLMNOPQRSTUV.WXYZ ")))</formula1>
    </dataValidation>
    <dataValidation type="custom" allowBlank="1" showInputMessage="1" showErrorMessage="1" errorTitle="Warning!" error="Only English characters are allowed!" promptTitle="English" prompt="Please use only English Characters" sqref="D46:D50" xr:uid="{8BE17C99-84F6-4B86-BA26-87CD846D35D0}">
      <formula1>ISNUMBER(SUMPRODUCT(SEARCH(MID(D46,ROW(INDIRECT("1:"&amp;LEN(D46))),1),"'`-abcdefghijklmnopqrstuvwxyzABCDEFGHIJKLMNOPQRSTU.VWXYZ ")))</formula1>
    </dataValidation>
    <dataValidation type="list" allowBlank="1" showInputMessage="1" showErrorMessage="1" sqref="C2" xr:uid="{3998C483-46DA-4271-AC2F-C27B493BF8F8}">
      <formula1>$C$62:$C$73</formula1>
    </dataValidation>
  </dataValidations>
  <pageMargins left="0.70866141732283472" right="0.70866141732283472" top="0.74803149606299213" bottom="0.74803149606299213" header="0.31496062992125984" footer="0.31496062992125984"/>
  <pageSetup paperSize="9" scale="7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pageSetUpPr fitToPage="1"/>
  </sheetPr>
  <dimension ref="A1:AO136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32.33203125" bestFit="1" customWidth="1"/>
    <col min="2" max="2" width="14.6640625" customWidth="1"/>
    <col min="3" max="33" width="7" style="18" customWidth="1"/>
    <col min="34" max="34" width="10.33203125" customWidth="1"/>
    <col min="35" max="35" width="15.88671875" customWidth="1"/>
    <col min="37" max="37" width="32.44140625" hidden="1" customWidth="1"/>
    <col min="38" max="38" width="8.88671875" hidden="1" customWidth="1"/>
  </cols>
  <sheetData>
    <row r="1" spans="1:39" ht="21.75" customHeight="1" thickBot="1" x14ac:dyDescent="0.3">
      <c r="K1" s="207"/>
      <c r="L1" s="287" t="s">
        <v>105</v>
      </c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</row>
    <row r="2" spans="1:39" ht="13.5" customHeight="1" thickBot="1" x14ac:dyDescent="0.3">
      <c r="A2" s="267" t="s">
        <v>11</v>
      </c>
      <c r="I2" s="2"/>
      <c r="J2" s="208"/>
      <c r="K2" s="207"/>
    </row>
    <row r="3" spans="1:39" ht="13.5" customHeight="1" x14ac:dyDescent="0.25">
      <c r="A3" s="268"/>
      <c r="B3" s="311" t="str">
        <f>Παράμετροι!B2</f>
        <v>NAME OF BENEFICIARY</v>
      </c>
      <c r="C3" s="311"/>
      <c r="D3" s="326" t="str">
        <f>IF(Παράμετροι!C2&lt;&gt;"",Παράμετροι!C2,"")</f>
        <v/>
      </c>
      <c r="E3" s="327"/>
      <c r="F3" s="327"/>
      <c r="G3" s="327"/>
      <c r="H3" s="327"/>
      <c r="I3" s="327"/>
      <c r="J3" s="327"/>
      <c r="K3" s="327"/>
      <c r="L3" s="289" t="s">
        <v>91</v>
      </c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</row>
    <row r="4" spans="1:39" ht="13.5" customHeight="1" x14ac:dyDescent="0.25">
      <c r="A4" s="268"/>
      <c r="B4" s="312"/>
      <c r="C4" s="312"/>
      <c r="D4" s="326"/>
      <c r="E4" s="327"/>
      <c r="F4" s="327"/>
      <c r="G4" s="327"/>
      <c r="H4" s="327"/>
      <c r="I4" s="327"/>
      <c r="J4" s="327"/>
      <c r="K4" s="327"/>
      <c r="L4" s="288" t="s">
        <v>92</v>
      </c>
      <c r="M4" s="288"/>
      <c r="N4" s="290" t="s">
        <v>93</v>
      </c>
      <c r="O4" s="290"/>
      <c r="P4" s="292" t="s">
        <v>97</v>
      </c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</row>
    <row r="5" spans="1:39" ht="13.5" customHeight="1" x14ac:dyDescent="0.25">
      <c r="A5" s="268"/>
      <c r="B5" s="281" t="str">
        <f>Παράμετροι!B4</f>
        <v>NAME OF THE PERSON</v>
      </c>
      <c r="C5" s="282"/>
      <c r="D5" s="283" t="str">
        <f>IF(Παράμετροι!C4&lt;&gt;"",Παράμετροι!C4,"")</f>
        <v/>
      </c>
      <c r="E5" s="284"/>
      <c r="F5" s="284"/>
      <c r="G5" s="284"/>
      <c r="H5" s="284"/>
      <c r="I5" s="285"/>
      <c r="J5" s="4"/>
      <c r="K5" s="209"/>
      <c r="L5" s="288" t="s">
        <v>92</v>
      </c>
      <c r="M5" s="288"/>
      <c r="N5" s="290" t="s">
        <v>94</v>
      </c>
      <c r="O5" s="290"/>
      <c r="P5" s="292" t="s">
        <v>100</v>
      </c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19"/>
    </row>
    <row r="6" spans="1:39" ht="13.5" customHeight="1" thickBot="1" x14ac:dyDescent="0.3">
      <c r="A6" s="211" t="s">
        <v>0</v>
      </c>
      <c r="B6" s="253" t="str">
        <f>Παράμετροι!B5</f>
        <v>TYPE OF PERSONNEL</v>
      </c>
      <c r="C6" s="254"/>
      <c r="D6" s="252" t="str">
        <f>IF(Παράμετροι!C5&lt;&gt;"",Παράμετροι!C5,"")</f>
        <v>Employee</v>
      </c>
      <c r="E6" s="253"/>
      <c r="F6" s="253"/>
      <c r="G6" s="253"/>
      <c r="H6" s="253"/>
      <c r="I6" s="254"/>
      <c r="K6" s="209"/>
      <c r="L6" s="289" t="s">
        <v>92</v>
      </c>
      <c r="M6" s="289"/>
      <c r="N6" s="291" t="s">
        <v>95</v>
      </c>
      <c r="O6" s="291"/>
      <c r="P6" s="291" t="s">
        <v>98</v>
      </c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19"/>
    </row>
    <row r="7" spans="1:39" ht="13.5" customHeight="1" thickBot="1" x14ac:dyDescent="0.3">
      <c r="A7" s="1"/>
      <c r="AC7" s="220"/>
    </row>
    <row r="8" spans="1:39" ht="13.5" customHeight="1" x14ac:dyDescent="0.25">
      <c r="A8" s="14" t="s">
        <v>41</v>
      </c>
      <c r="B8" s="14" t="str">
        <f>Absences!B10</f>
        <v>JULY</v>
      </c>
      <c r="C8" s="61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62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62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62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62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62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62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62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62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62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62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62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62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62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62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62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62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62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62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62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62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62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62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62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62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62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62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62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62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62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63">
        <f>IF(COLUMN()-2 &gt; DAY(EOMONTH(DATE($B$9,MONTH(DATE($B$9, MATCH($B$8, {"JANUARY";"FEBRUARY";"MARCH";"APRIL";"MAY";"JUNE";"JULY";"AUGUST";"SEPTEMBER";"OCTOBER";"NOVEMBER";"DECEMBER"}, 0), 1)),1),0)), "", COLUMN()-2)</f>
        <v>31</v>
      </c>
      <c r="AH8" s="313" t="s">
        <v>24</v>
      </c>
      <c r="AI8" s="319" t="s">
        <v>33</v>
      </c>
    </row>
    <row r="9" spans="1:39" ht="13.5" customHeight="1" thickBot="1" x14ac:dyDescent="0.3">
      <c r="A9" s="16" t="s">
        <v>38</v>
      </c>
      <c r="B9" s="16">
        <f>Παράμετροι!C7</f>
        <v>2026</v>
      </c>
      <c r="C9" s="64" t="str">
        <f>IF(C8="","",
CHOOSE(WEEKDAY(DATE($B$9,MONTH(DATE($B$9, MATCH($B$8, {"JANUARY";"FEBRUARY";"MARCH";"APRIL";"MAY";"JUNE";"JULY";"AUGUST";"SEPTEMBER";"OCTOBER";"NOVEMBER";"DECEMBER"}, 0), 1)),C8)),"S","M","T","W","T","F","S"))</f>
        <v>W</v>
      </c>
      <c r="D9" s="65" t="str">
        <f>IF(D8="","",
CHOOSE(WEEKDAY(DATE($B$9,MONTH(DATE($B$9, MATCH($B$8, {"JANUARY";"FEBRUARY";"MARCH";"APRIL";"MAY";"JUNE";"JULY";"AUGUST";"SEPTEMBER";"OCTOBER";"NOVEMBER";"DECEMBER"}, 0), 1)),D8)),"S","M","T","W","T","F","S"))</f>
        <v>T</v>
      </c>
      <c r="E9" s="65" t="str">
        <f>IF(E8="","",
CHOOSE(WEEKDAY(DATE($B$9,MONTH(DATE($B$9, MATCH($B$8, {"JANUARY";"FEBRUARY";"MARCH";"APRIL";"MAY";"JUNE";"JULY";"AUGUST";"SEPTEMBER";"OCTOBER";"NOVEMBER";"DECEMBER"}, 0), 1)),E8)),"S","M","T","W","T","F","S"))</f>
        <v>F</v>
      </c>
      <c r="F9" s="65" t="str">
        <f>IF(F8="","",
CHOOSE(WEEKDAY(DATE($B$9,MONTH(DATE($B$9, MATCH($B$8, {"JANUARY";"FEBRUARY";"MARCH";"APRIL";"MAY";"JUNE";"JULY";"AUGUST";"SEPTEMBER";"OCTOBER";"NOVEMBER";"DECEMBER"}, 0), 1)),F8)),"S","M","T","W","T","F","S"))</f>
        <v>S</v>
      </c>
      <c r="G9" s="65" t="str">
        <f>IF(G8="","",
CHOOSE(WEEKDAY(DATE($B$9,MONTH(DATE($B$9, MATCH($B$8, {"JANUARY";"FEBRUARY";"MARCH";"APRIL";"MAY";"JUNE";"JULY";"AUGUST";"SEPTEMBER";"OCTOBER";"NOVEMBER";"DECEMBER"}, 0), 1)),G8)),"S","M","T","W","T","F","S"))</f>
        <v>S</v>
      </c>
      <c r="H9" s="65" t="str">
        <f>IF(H8="","",
CHOOSE(WEEKDAY(DATE($B$9,MONTH(DATE($B$9, MATCH($B$8, {"JANUARY";"FEBRUARY";"MARCH";"APRIL";"MAY";"JUNE";"JULY";"AUGUST";"SEPTEMBER";"OCTOBER";"NOVEMBER";"DECEMBER"}, 0), 1)),H8)),"S","M","T","W","T","F","S"))</f>
        <v>M</v>
      </c>
      <c r="I9" s="67" t="str">
        <f>IF(I8="","",
CHOOSE(WEEKDAY(DATE($B$9,MONTH(DATE($B$9, MATCH($B$8, {"JANUARY";"FEBRUARY";"MARCH";"APRIL";"MAY";"JUNE";"JULY";"AUGUST";"SEPTEMBER";"OCTOBER";"NOVEMBER";"DECEMBER"}, 0), 1)),I8)),"S","M","T","W","T","F","S"))</f>
        <v>T</v>
      </c>
      <c r="J9" s="65" t="str">
        <f>IF(J8="","",
CHOOSE(WEEKDAY(DATE($B$9,MONTH(DATE($B$9, MATCH($B$8, {"JANUARY";"FEBRUARY";"MARCH";"APRIL";"MAY";"JUNE";"JULY";"AUGUST";"SEPTEMBER";"OCTOBER";"NOVEMBER";"DECEMBER"}, 0), 1)),J8)),"S","M","T","W","T","F","S"))</f>
        <v>W</v>
      </c>
      <c r="K9" s="65" t="str">
        <f>IF(K8="","",
CHOOSE(WEEKDAY(DATE($B$9,MONTH(DATE($B$9, MATCH($B$8, {"JANUARY";"FEBRUARY";"MARCH";"APRIL";"MAY";"JUNE";"JULY";"AUGUST";"SEPTEMBER";"OCTOBER";"NOVEMBER";"DECEMBER"}, 0), 1)),K8)),"S","M","T","W","T","F","S"))</f>
        <v>T</v>
      </c>
      <c r="L9" s="65" t="str">
        <f>IF(L8="","",
CHOOSE(WEEKDAY(DATE($B$9,MONTH(DATE($B$9, MATCH($B$8, {"JANUARY";"FEBRUARY";"MARCH";"APRIL";"MAY";"JUNE";"JULY";"AUGUST";"SEPTEMBER";"OCTOBER";"NOVEMBER";"DECEMBER"}, 0), 1)),L8)),"S","M","T","W","T","F","S"))</f>
        <v>F</v>
      </c>
      <c r="M9" s="65" t="str">
        <f>IF(M8="","",
CHOOSE(WEEKDAY(DATE($B$9,MONTH(DATE($B$9, MATCH($B$8, {"JANUARY";"FEBRUARY";"MARCH";"APRIL";"MAY";"JUNE";"JULY";"AUGUST";"SEPTEMBER";"OCTOBER";"NOVEMBER";"DECEMBER"}, 0), 1)),M8)),"S","M","T","W","T","F","S"))</f>
        <v>S</v>
      </c>
      <c r="N9" s="65" t="str">
        <f>IF(N8="","",
CHOOSE(WEEKDAY(DATE($B$9,MONTH(DATE($B$9, MATCH($B$8, {"JANUARY";"FEBRUARY";"MARCH";"APRIL";"MAY";"JUNE";"JULY";"AUGUST";"SEPTEMBER";"OCTOBER";"NOVEMBER";"DECEMBER"}, 0), 1)),N8)),"S","M","T","W","T","F","S"))</f>
        <v>S</v>
      </c>
      <c r="O9" s="65" t="str">
        <f>IF(O8="","",
CHOOSE(WEEKDAY(DATE($B$9,MONTH(DATE($B$9, MATCH($B$8, {"JANUARY";"FEBRUARY";"MARCH";"APRIL";"MAY";"JUNE";"JULY";"AUGUST";"SEPTEMBER";"OCTOBER";"NOVEMBER";"DECEMBER"}, 0), 1)),O8)),"S","M","T","W","T","F","S"))</f>
        <v>M</v>
      </c>
      <c r="P9" s="65" t="str">
        <f>IF(P8="","",
CHOOSE(WEEKDAY(DATE($B$9,MONTH(DATE($B$9, MATCH($B$8, {"JANUARY";"FEBRUARY";"MARCH";"APRIL";"MAY";"JUNE";"JULY";"AUGUST";"SEPTEMBER";"OCTOBER";"NOVEMBER";"DECEMBER"}, 0), 1)),P8)),"S","M","T","W","T","F","S"))</f>
        <v>T</v>
      </c>
      <c r="Q9" s="65" t="str">
        <f>IF(Q8="","",
CHOOSE(WEEKDAY(DATE($B$9,MONTH(DATE($B$9, MATCH($B$8, {"JANUARY";"FEBRUARY";"MARCH";"APRIL";"MAY";"JUNE";"JULY";"AUGUST";"SEPTEMBER";"OCTOBER";"NOVEMBER";"DECEMBER"}, 0), 1)),Q8)),"S","M","T","W","T","F","S"))</f>
        <v>W</v>
      </c>
      <c r="R9" s="65" t="str">
        <f>IF(R8="","",
CHOOSE(WEEKDAY(DATE($B$9,MONTH(DATE($B$9, MATCH($B$8, {"JANUARY";"FEBRUARY";"MARCH";"APRIL";"MAY";"JUNE";"JULY";"AUGUST";"SEPTEMBER";"OCTOBER";"NOVEMBER";"DECEMBER"}, 0), 1)),R8)),"S","M","T","W","T","F","S"))</f>
        <v>T</v>
      </c>
      <c r="S9" s="65" t="str">
        <f>IF(S8="","",
CHOOSE(WEEKDAY(DATE($B$9,MONTH(DATE($B$9, MATCH($B$8, {"JANUARY";"FEBRUARY";"MARCH";"APRIL";"MAY";"JUNE";"JULY";"AUGUST";"SEPTEMBER";"OCTOBER";"NOVEMBER";"DECEMBER"}, 0), 1)),S8)),"S","M","T","W","T","F","S"))</f>
        <v>F</v>
      </c>
      <c r="T9" s="65" t="str">
        <f>IF(T8="","",
CHOOSE(WEEKDAY(DATE($B$9,MONTH(DATE($B$9, MATCH($B$8, {"JANUARY";"FEBRUARY";"MARCH";"APRIL";"MAY";"JUNE";"JULY";"AUGUST";"SEPTEMBER";"OCTOBER";"NOVEMBER";"DECEMBER"}, 0), 1)),T8)),"S","M","T","W","T","F","S"))</f>
        <v>S</v>
      </c>
      <c r="U9" s="65" t="str">
        <f>IF(U8="","",
CHOOSE(WEEKDAY(DATE($B$9,MONTH(DATE($B$9, MATCH($B$8, {"JANUARY";"FEBRUARY";"MARCH";"APRIL";"MAY";"JUNE";"JULY";"AUGUST";"SEPTEMBER";"OCTOBER";"NOVEMBER";"DECEMBER"}, 0), 1)),U8)),"S","M","T","W","T","F","S"))</f>
        <v>S</v>
      </c>
      <c r="V9" s="65" t="str">
        <f>IF(V8="","",
CHOOSE(WEEKDAY(DATE($B$9,MONTH(DATE($B$9, MATCH($B$8, {"JANUARY";"FEBRUARY";"MARCH";"APRIL";"MAY";"JUNE";"JULY";"AUGUST";"SEPTEMBER";"OCTOBER";"NOVEMBER";"DECEMBER"}, 0), 1)),V8)),"S","M","T","W","T","F","S"))</f>
        <v>M</v>
      </c>
      <c r="W9" s="65" t="str">
        <f>IF(W8="","",
CHOOSE(WEEKDAY(DATE($B$9,MONTH(DATE($B$9, MATCH($B$8, {"JANUARY";"FEBRUARY";"MARCH";"APRIL";"MAY";"JUNE";"JULY";"AUGUST";"SEPTEMBER";"OCTOBER";"NOVEMBER";"DECEMBER"}, 0), 1)),W8)),"S","M","T","W","T","F","S"))</f>
        <v>T</v>
      </c>
      <c r="X9" s="65" t="str">
        <f>IF(X8="","",
CHOOSE(WEEKDAY(DATE($B$9,MONTH(DATE($B$9, MATCH($B$8, {"JANUARY";"FEBRUARY";"MARCH";"APRIL";"MAY";"JUNE";"JULY";"AUGUST";"SEPTEMBER";"OCTOBER";"NOVEMBER";"DECEMBER"}, 0), 1)),X8)),"S","M","T","W","T","F","S"))</f>
        <v>W</v>
      </c>
      <c r="Y9" s="65" t="str">
        <f>IF(Y8="","",
CHOOSE(WEEKDAY(DATE($B$9,MONTH(DATE($B$9, MATCH($B$8, {"JANUARY";"FEBRUARY";"MARCH";"APRIL";"MAY";"JUNE";"JULY";"AUGUST";"SEPTEMBER";"OCTOBER";"NOVEMBER";"DECEMBER"}, 0), 1)),Y8)),"S","M","T","W","T","F","S"))</f>
        <v>T</v>
      </c>
      <c r="Z9" s="65" t="str">
        <f>IF(Z8="","",
CHOOSE(WEEKDAY(DATE($B$9,MONTH(DATE($B$9, MATCH($B$8, {"JANUARY";"FEBRUARY";"MARCH";"APRIL";"MAY";"JUNE";"JULY";"AUGUST";"SEPTEMBER";"OCTOBER";"NOVEMBER";"DECEMBER"}, 0), 1)),Z8)),"S","M","T","W","T","F","S"))</f>
        <v>F</v>
      </c>
      <c r="AA9" s="65" t="str">
        <f>IF(AA8="","",
CHOOSE(WEEKDAY(DATE($B$9,MONTH(DATE($B$9, MATCH($B$8, {"JANUARY";"FEBRUARY";"MARCH";"APRIL";"MAY";"JUNE";"JULY";"AUGUST";"SEPTEMBER";"OCTOBER";"NOVEMBER";"DECEMBER"}, 0), 1)),AA8)),"S","M","T","W","T","F","S"))</f>
        <v>S</v>
      </c>
      <c r="AB9" s="65" t="str">
        <f>IF(AB8="","",
CHOOSE(WEEKDAY(DATE($B$9,MONTH(DATE($B$9, MATCH($B$8, {"JANUARY";"FEBRUARY";"MARCH";"APRIL";"MAY";"JUNE";"JULY";"AUGUST";"SEPTEMBER";"OCTOBER";"NOVEMBER";"DECEMBER"}, 0), 1)),AB8)),"S","M","T","W","T","F","S"))</f>
        <v>S</v>
      </c>
      <c r="AC9" s="65" t="str">
        <f>IF(AC8="","",
CHOOSE(WEEKDAY(DATE($B$9,MONTH(DATE($B$9, MATCH($B$8, {"JANUARY";"FEBRUARY";"MARCH";"APRIL";"MAY";"JUNE";"JULY";"AUGUST";"SEPTEMBER";"OCTOBER";"NOVEMBER";"DECEMBER"}, 0), 1)),AC8)),"S","M","T","W","T","F","S"))</f>
        <v>M</v>
      </c>
      <c r="AD9" s="65" t="str">
        <f>IF(AD8="","",
CHOOSE(WEEKDAY(DATE($B$9,MONTH(DATE($B$9, MATCH($B$8, {"JANUARY";"FEBRUARY";"MARCH";"APRIL";"MAY";"JUNE";"JULY";"AUGUST";"SEPTEMBER";"OCTOBER";"NOVEMBER";"DECEMBER"}, 0), 1)),AD8)),"S","M","T","W","T","F","S"))</f>
        <v>T</v>
      </c>
      <c r="AE9" s="65" t="str">
        <f>IF(AE8="","",
CHOOSE(WEEKDAY(DATE($B$9,MONTH(DATE($B$9, MATCH($B$8, {"JANUARY";"FEBRUARY";"MARCH";"APRIL";"MAY";"JUNE";"JULY";"AUGUST";"SEPTEMBER";"OCTOBER";"NOVEMBER";"DECEMBER"}, 0), 1)),AE8)),"S","M","T","W","T","F","S"))</f>
        <v>W</v>
      </c>
      <c r="AF9" s="65" t="str">
        <f>IF(AF8="","",
CHOOSE(WEEKDAY(DATE($B$9,MONTH(DATE($B$9, MATCH($B$8, {"JANUARY";"FEBRUARY";"MARCH";"APRIL";"MAY";"JUNE";"JULY";"AUGUST";"SEPTEMBER";"OCTOBER";"NOVEMBER";"DECEMBER"}, 0), 1)),AF8)),"S","M","T","W","T","F","S"))</f>
        <v>T</v>
      </c>
      <c r="AG9" s="66" t="str">
        <f>IF(AG8="","",
CHOOSE(WEEKDAY(DATE($B$9,MONTH(DATE($B$9, MATCH($B$8, {"JANUARY";"FEBRUARY";"MARCH";"APRIL";"MAY";"JUNE";"JULY";"AUGUST";"SEPTEMBER";"OCTOBER";"NOVEMBER";"DECEMBER"}, 0), 1)),AG8)),"S","M","T","W","T","F","S"))</f>
        <v>F</v>
      </c>
      <c r="AH9" s="314"/>
      <c r="AI9" s="320"/>
    </row>
    <row r="10" spans="1:39" ht="13.8" hidden="1" thickBot="1" x14ac:dyDescent="0.3">
      <c r="C10" s="105">
        <f>IF(C9="",0,
IF(OR(INDEX(Absences!C4:C15, MATCH($B$8, Absences!$B4:$B15, 0))="X",
INDEX(Absences!C20:C31, MATCH($B$8, Absences!$B20:$B31, 0))="X",
INDEX(Absences!C36:C47, MATCH($B$8, Absences!$B36:$B47, 0))="X",
INDEX(Absences!C52:C63, MATCH($B$8, Absences!$B52:$B63, 0))="X"),
0,IF(AND(C9&lt;&gt;"S",C9&lt;&gt;""),1,0)))</f>
        <v>1</v>
      </c>
      <c r="D10" s="106">
        <f>IF(D9="",0,
IF(OR(INDEX(Absences!D4:D15, MATCH($B$8, Absences!$B4:$B15, 0))="X",
INDEX(Absences!D20:D31, MATCH($B$8, Absences!$B20:$B31, 0))="X",
INDEX(Absences!D36:D47, MATCH($B$8, Absences!$B36:$B47, 0))="X",
INDEX(Absences!D52:D63, MATCH($B$8, Absences!$B52:$B63, 0))="X"),
0,IF(AND(D9&lt;&gt;"S",D9&lt;&gt;""),1,0)))</f>
        <v>1</v>
      </c>
      <c r="E10" s="106">
        <f>IF(E9="",0,
IF(OR(INDEX(Absences!E4:E15, MATCH($B$8, Absences!$B4:$B15, 0))="X",
INDEX(Absences!E20:E31, MATCH($B$8, Absences!$B20:$B31, 0))="X",
INDEX(Absences!E36:E47, MATCH($B$8, Absences!$B36:$B47, 0))="X",
INDEX(Absences!E52:E63, MATCH($B$8, Absences!$B52:$B63, 0))="X"),
0,IF(AND(E9&lt;&gt;"S",E9&lt;&gt;""),1,0)))</f>
        <v>1</v>
      </c>
      <c r="F10" s="106">
        <f>IF(F9="",0,
IF(OR(INDEX(Absences!F4:F15, MATCH($B$8, Absences!$B4:$B15, 0))="X",
INDEX(Absences!F20:F31, MATCH($B$8, Absences!$B20:$B31, 0))="X",
INDEX(Absences!F36:F47, MATCH($B$8, Absences!$B36:$B47, 0))="X",
INDEX(Absences!F52:F63, MATCH($B$8, Absences!$B52:$B63, 0))="X"),
0,IF(AND(F9&lt;&gt;"S",F9&lt;&gt;""),1,0)))</f>
        <v>0</v>
      </c>
      <c r="G10" s="106">
        <f>IF(G9="",0,
IF(OR(INDEX(Absences!G4:G15, MATCH($B$8, Absences!$B4:$B15, 0))="X",
INDEX(Absences!G20:G31, MATCH($B$8, Absences!$B20:$B31, 0))="X",
INDEX(Absences!G36:G47, MATCH($B$8, Absences!$B36:$B47, 0))="X",
INDEX(Absences!G52:G63, MATCH($B$8, Absences!$B52:$B63, 0))="X"),
0,IF(AND(G9&lt;&gt;"S",G9&lt;&gt;""),1,0)))</f>
        <v>0</v>
      </c>
      <c r="H10" s="106">
        <f>IF(H9="",0,
IF(OR(INDEX(Absences!H4:H15, MATCH($B$8, Absences!$B4:$B15, 0))="X",
INDEX(Absences!H20:H31, MATCH($B$8, Absences!$B20:$B31, 0))="X",
INDEX(Absences!H36:H47, MATCH($B$8, Absences!$B36:$B47, 0))="X",
INDEX(Absences!H52:H63, MATCH($B$8, Absences!$B52:$B63, 0))="X"),
0,IF(AND(H9&lt;&gt;"S",H9&lt;&gt;""),1,0)))</f>
        <v>1</v>
      </c>
      <c r="I10" s="106">
        <f>IF(I9="",0,
IF(OR(INDEX(Absences!I4:I15, MATCH($B$8, Absences!$B4:$B15, 0))="X",
INDEX(Absences!I20:I31, MATCH($B$8, Absences!$B20:$B31, 0))="X",
INDEX(Absences!I36:I47, MATCH($B$8, Absences!$B36:$B47, 0))="X",
INDEX(Absences!I52:I63, MATCH($B$8, Absences!$B52:$B63, 0))="X"),
0,IF(AND(I9&lt;&gt;"S",I9&lt;&gt;""),1,0)))</f>
        <v>1</v>
      </c>
      <c r="J10" s="106">
        <f>IF(J9="",0,
IF(OR(INDEX(Absences!J4:J15, MATCH($B$8, Absences!$B4:$B15, 0))="X",
INDEX(Absences!J20:J31, MATCH($B$8, Absences!$B20:$B31, 0))="X",
INDEX(Absences!J36:J47, MATCH($B$8, Absences!$B36:$B47, 0))="X",
INDEX(Absences!J52:J63, MATCH($B$8, Absences!$B52:$B63, 0))="X"),
0,IF(AND(J9&lt;&gt;"S",J9&lt;&gt;""),1,0)))</f>
        <v>1</v>
      </c>
      <c r="K10" s="106">
        <f>IF(K9="",0,
IF(OR(INDEX(Absences!K4:K15, MATCH($B$8, Absences!$B4:$B15, 0))="X",
INDEX(Absences!K20:K31, MATCH($B$8, Absences!$B20:$B31, 0))="X",
INDEX(Absences!K36:K47, MATCH($B$8, Absences!$B36:$B47, 0))="X",
INDEX(Absences!K52:K63, MATCH($B$8, Absences!$B52:$B63, 0))="X"),
0,IF(AND(K9&lt;&gt;"S",K9&lt;&gt;""),1,0)))</f>
        <v>1</v>
      </c>
      <c r="L10" s="106">
        <f>IF(L9="",0,
IF(OR(INDEX(Absences!L4:L15, MATCH($B$8, Absences!$B4:$B15, 0))="X",
INDEX(Absences!L20:L31, MATCH($B$8, Absences!$B20:$B31, 0))="X",
INDEX(Absences!L36:L47, MATCH($B$8, Absences!$B36:$B47, 0))="X",
INDEX(Absences!L52:L63, MATCH($B$8, Absences!$B52:$B63, 0))="X"),
0,IF(AND(L9&lt;&gt;"S",L9&lt;&gt;""),1,0)))</f>
        <v>1</v>
      </c>
      <c r="M10" s="106">
        <f>IF(M9="",0,
IF(OR(INDEX(Absences!M4:M15, MATCH($B$8, Absences!$B4:$B15, 0))="X",
INDEX(Absences!M20:M31, MATCH($B$8, Absences!$B20:$B31, 0))="X",
INDEX(Absences!M36:M47, MATCH($B$8, Absences!$B36:$B47, 0))="X",
INDEX(Absences!M52:M63, MATCH($B$8, Absences!$B52:$B63, 0))="X"),
0,IF(AND(M9&lt;&gt;"S",M9&lt;&gt;""),1,0)))</f>
        <v>0</v>
      </c>
      <c r="N10" s="106">
        <f>IF(N9="",0,
IF(OR(INDEX(Absences!N4:N15, MATCH($B$8, Absences!$B4:$B15, 0))="X",
INDEX(Absences!N20:N31, MATCH($B$8, Absences!$B20:$B31, 0))="X",
INDEX(Absences!N36:N47, MATCH($B$8, Absences!$B36:$B47, 0))="X",
INDEX(Absences!N52:N63, MATCH($B$8, Absences!$B52:$B63, 0))="X"),
0,IF(AND(N9&lt;&gt;"S",N9&lt;&gt;""),1,0)))</f>
        <v>0</v>
      </c>
      <c r="O10" s="106">
        <f>IF(O9="",0,
IF(OR(INDEX(Absences!O4:O15, MATCH($B$8, Absences!$B4:$B15, 0))="X",
INDEX(Absences!O20:O31, MATCH($B$8, Absences!$B20:$B31, 0))="X",
INDEX(Absences!O36:O47, MATCH($B$8, Absences!$B36:$B47, 0))="X",
INDEX(Absences!O52:O63, MATCH($B$8, Absences!$B52:$B63, 0))="X"),
0,IF(AND(O9&lt;&gt;"S",O9&lt;&gt;""),1,0)))</f>
        <v>1</v>
      </c>
      <c r="P10" s="106">
        <f>IF(P9="",0,
IF(OR(INDEX(Absences!P4:P15, MATCH($B$8, Absences!$B4:$B15, 0))="X",
INDEX(Absences!P20:P31, MATCH($B$8, Absences!$B20:$B31, 0))="X",
INDEX(Absences!P36:P47, MATCH($B$8, Absences!$B36:$B47, 0))="X",
INDEX(Absences!P52:P63, MATCH($B$8, Absences!$B52:$B63, 0))="X"),
0,IF(AND(P9&lt;&gt;"S",P9&lt;&gt;""),1,0)))</f>
        <v>1</v>
      </c>
      <c r="Q10" s="106">
        <f>IF(Q9="",0,
IF(OR(INDEX(Absences!Q4:Q15, MATCH($B$8, Absences!$B4:$B15, 0))="X",
INDEX(Absences!Q20:Q31, MATCH($B$8, Absences!$B20:$B31, 0))="X",
INDEX(Absences!Q36:Q47, MATCH($B$8, Absences!$B36:$B47, 0))="X",
INDEX(Absences!Q52:Q63, MATCH($B$8, Absences!$B52:$B63, 0))="X"),
0,IF(AND(Q9&lt;&gt;"S",Q9&lt;&gt;""),1,0)))</f>
        <v>1</v>
      </c>
      <c r="R10" s="106">
        <f>IF(R9="",0,
IF(OR(INDEX(Absences!R4:R15, MATCH($B$8, Absences!$B4:$B15, 0))="X",
INDEX(Absences!R20:R31, MATCH($B$8, Absences!$B20:$B31, 0))="X",
INDEX(Absences!R36:R47, MATCH($B$8, Absences!$B36:$B47, 0))="X",
INDEX(Absences!R52:R63, MATCH($B$8, Absences!$B52:$B63, 0))="X"),
0,IF(AND(R9&lt;&gt;"S",R9&lt;&gt;""),1,0)))</f>
        <v>1</v>
      </c>
      <c r="S10" s="106">
        <f>IF(S9="",0,
IF(OR(INDEX(Absences!S4:S15, MATCH($B$8, Absences!$B4:$B15, 0))="X",
INDEX(Absences!S20:S31, MATCH($B$8, Absences!$B20:$B31, 0))="X",
INDEX(Absences!S36:S47, MATCH($B$8, Absences!$B36:$B47, 0))="X",
INDEX(Absences!S52:S63, MATCH($B$8, Absences!$B52:$B63, 0))="X"),
0,IF(AND(S9&lt;&gt;"S",S9&lt;&gt;""),1,0)))</f>
        <v>1</v>
      </c>
      <c r="T10" s="106">
        <f>IF(T9="",0,
IF(OR(INDEX(Absences!T4:T15, MATCH($B$8, Absences!$B4:$B15, 0))="X",
INDEX(Absences!T20:T31, MATCH($B$8, Absences!$B20:$B31, 0))="X",
INDEX(Absences!T36:T47, MATCH($B$8, Absences!$B36:$B47, 0))="X",
INDEX(Absences!T52:T63, MATCH($B$8, Absences!$B52:$B63, 0))="X"),
0,IF(AND(T9&lt;&gt;"S",T9&lt;&gt;""),1,0)))</f>
        <v>0</v>
      </c>
      <c r="U10" s="106">
        <f>IF(U9="",0,
IF(OR(INDEX(Absences!U4:U15, MATCH($B$8, Absences!$B4:$B15, 0))="X",
INDEX(Absences!U20:U31, MATCH($B$8, Absences!$B20:$B31, 0))="X",
INDEX(Absences!U36:U47, MATCH($B$8, Absences!$B36:$B47, 0))="X",
INDEX(Absences!U52:U63, MATCH($B$8, Absences!$B52:$B63, 0))="X"),
0,IF(AND(U9&lt;&gt;"S",U9&lt;&gt;""),1,0)))</f>
        <v>0</v>
      </c>
      <c r="V10" s="106">
        <f>IF(V9="",0,
IF(OR(INDEX(Absences!V4:V15, MATCH($B$8, Absences!$B4:$B15, 0))="X",
INDEX(Absences!V20:V31, MATCH($B$8, Absences!$B20:$B31, 0))="X",
INDEX(Absences!V36:V47, MATCH($B$8, Absences!$B36:$B47, 0))="X",
INDEX(Absences!V52:V63, MATCH($B$8, Absences!$B52:$B63, 0))="X"),
0,IF(AND(V9&lt;&gt;"S",V9&lt;&gt;""),1,0)))</f>
        <v>1</v>
      </c>
      <c r="W10" s="106">
        <f>IF(W9="",0,
IF(OR(INDEX(Absences!W4:W15, MATCH($B$8, Absences!$B4:$B15, 0))="X",
INDEX(Absences!W20:W31, MATCH($B$8, Absences!$B20:$B31, 0))="X",
INDEX(Absences!W36:W47, MATCH($B$8, Absences!$B36:$B47, 0))="X",
INDEX(Absences!W52:W63, MATCH($B$8, Absences!$B52:$B63, 0))="X"),
0,IF(AND(W9&lt;&gt;"S",W9&lt;&gt;""),1,0)))</f>
        <v>1</v>
      </c>
      <c r="X10" s="106">
        <f>IF(X9="",0,
IF(OR(INDEX(Absences!X4:X15, MATCH($B$8, Absences!$B4:$B15, 0))="X",
INDEX(Absences!X20:X31, MATCH($B$8, Absences!$B20:$B31, 0))="X",
INDEX(Absences!X36:X47, MATCH($B$8, Absences!$B36:$B47, 0))="X",
INDEX(Absences!X52:X63, MATCH($B$8, Absences!$B52:$B63, 0))="X"),
0,IF(AND(X9&lt;&gt;"S",X9&lt;&gt;""),1,0)))</f>
        <v>1</v>
      </c>
      <c r="Y10" s="106">
        <f>IF(Y9="",0,
IF(OR(INDEX(Absences!Y4:Y15, MATCH($B$8, Absences!$B4:$B15, 0))="X",
INDEX(Absences!Y20:Y31, MATCH($B$8, Absences!$B20:$B31, 0))="X",
INDEX(Absences!Y36:Y47, MATCH($B$8, Absences!$B36:$B47, 0))="X",
INDEX(Absences!Y52:Y63, MATCH($B$8, Absences!$B52:$B63, 0))="X"),
0,IF(AND(Y9&lt;&gt;"S",Y9&lt;&gt;""),1,0)))</f>
        <v>1</v>
      </c>
      <c r="Z10" s="106">
        <f>IF(Z9="",0,
IF(OR(INDEX(Absences!Z4:Z15, MATCH($B$8, Absences!$B4:$B15, 0))="X",
INDEX(Absences!Z20:Z31, MATCH($B$8, Absences!$B20:$B31, 0))="X",
INDEX(Absences!Z36:Z47, MATCH($B$8, Absences!$B36:$B47, 0))="X",
INDEX(Absences!Z52:Z63, MATCH($B$8, Absences!$B52:$B63, 0))="X"),
0,IF(AND(Z9&lt;&gt;"S",Z9&lt;&gt;""),1,0)))</f>
        <v>1</v>
      </c>
      <c r="AA10" s="106">
        <f>IF(AA9="",0,
IF(OR(INDEX(Absences!AA4:AA15, MATCH($B$8, Absences!$B4:$B15, 0))="X",
INDEX(Absences!AA20:AA31, MATCH($B$8, Absences!$B20:$B31, 0))="X",
INDEX(Absences!AA36:AA47, MATCH($B$8, Absences!$B36:$B47, 0))="X",
INDEX(Absences!AA52:AA63, MATCH($B$8, Absences!$B52:$B63, 0))="X"),
0,IF(AND(AA9&lt;&gt;"S",AA9&lt;&gt;""),1,0)))</f>
        <v>0</v>
      </c>
      <c r="AB10" s="106">
        <f>IF(AB9="",0,
IF(OR(INDEX(Absences!AB4:AB15, MATCH($B$8, Absences!$B4:$B15, 0))="X",
INDEX(Absences!AB20:AB31, MATCH($B$8, Absences!$B20:$B31, 0))="X",
INDEX(Absences!AB36:AB47, MATCH($B$8, Absences!$B36:$B47, 0))="X",
INDEX(Absences!AB52:AB63, MATCH($B$8, Absences!$B52:$B63, 0))="X"),
0,IF(AND(AB9&lt;&gt;"S",AB9&lt;&gt;""),1,0)))</f>
        <v>0</v>
      </c>
      <c r="AC10" s="106">
        <f>IF(AC9="",0,
IF(OR(INDEX(Absences!AC4:AC15, MATCH($B$8, Absences!$B4:$B15, 0))="X",
INDEX(Absences!AC20:AC31, MATCH($B$8, Absences!$B20:$B31, 0))="X",
INDEX(Absences!AC36:AC47, MATCH($B$8, Absences!$B36:$B47, 0))="X",
INDEX(Absences!AC52:AC63, MATCH($B$8, Absences!$B52:$B63, 0))="X"),
0,IF(AND(AC9&lt;&gt;"S",AC9&lt;&gt;""),1,0)))</f>
        <v>1</v>
      </c>
      <c r="AD10" s="106">
        <f>IF(AD9="",0,
IF(OR(INDEX(Absences!AD4:AD15, MATCH($B$8, Absences!$B4:$B15, 0))="X",
INDEX(Absences!AD20:AD31, MATCH($B$8, Absences!$B20:$B31, 0))="X",
INDEX(Absences!AD36:AD47, MATCH($B$8, Absences!$B36:$B47, 0))="X",
INDEX(Absences!AD52:AD63, MATCH($B$8, Absences!$B52:$B63, 0))="X"),
0,IF(AND(AD9&lt;&gt;"S",AD9&lt;&gt;""),1,0)))</f>
        <v>1</v>
      </c>
      <c r="AE10" s="106">
        <f>IF(AE9="",0,
IF(OR(INDEX(Absences!AE4:AE15, MATCH($B$8, Absences!$B4:$B15, 0))="X",
INDEX(Absences!AE20:AE31, MATCH($B$8, Absences!$B20:$B31, 0))="X",
INDEX(Absences!AE36:AE47, MATCH($B$8, Absences!$B36:$B47, 0))="X",
INDEX(Absences!AE52:AE63, MATCH($B$8, Absences!$B52:$B63, 0))="X"),
0,IF(AND(AE9&lt;&gt;"S",AE9&lt;&gt;""),1,0)))</f>
        <v>1</v>
      </c>
      <c r="AF10" s="106">
        <f>IF(AF9="",0,
IF(OR(INDEX(Absences!AF4:AF15, MATCH($B$8, Absences!$B4:$B15, 0))="X",
INDEX(Absences!AF20:AF31, MATCH($B$8, Absences!$B20:$B31, 0))="X",
INDEX(Absences!AF36:AF47, MATCH($B$8, Absences!$B36:$B47, 0))="X",
INDEX(Absences!AF52:AF63, MATCH($B$8, Absences!$B52:$B63, 0))="X"),
0,IF(AND(AF9&lt;&gt;"S",AF9&lt;&gt;""),1,0)))</f>
        <v>1</v>
      </c>
      <c r="AG10" s="107">
        <f>IF(AG9="",0,
IF(OR(INDEX(Absences!AG4:AG15, MATCH($B$8, Absences!$B4:$B15, 0))="X",
INDEX(Absences!AG20:AG31, MATCH($B$8, Absences!$B20:$B31, 0))="X",
INDEX(Absences!AG36:AG47, MATCH($B$8, Absences!$B36:$B47, 0))="X",
INDEX(Absences!AG52:AG63, MATCH($B$8, Absences!$B52:$B63, 0))="X"),
0,IF(AND(AG9&lt;&gt;"S",AG9&lt;&gt;""),1,0)))</f>
        <v>1</v>
      </c>
      <c r="AH10" s="315"/>
      <c r="AI10" s="321"/>
    </row>
    <row r="11" spans="1:39" ht="14.4" thickBot="1" x14ac:dyDescent="0.3">
      <c r="A11" s="316" t="s">
        <v>65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7"/>
      <c r="AB11" s="317"/>
      <c r="AC11" s="317"/>
      <c r="AD11" s="317"/>
      <c r="AE11" s="317"/>
      <c r="AF11" s="317"/>
      <c r="AG11" s="317"/>
      <c r="AH11" s="317"/>
      <c r="AI11" s="318"/>
    </row>
    <row r="12" spans="1:39" x14ac:dyDescent="0.25">
      <c r="A12" s="307" t="s">
        <v>32</v>
      </c>
      <c r="B12" s="308"/>
      <c r="C12" s="119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30"/>
      <c r="AH12" s="121">
        <f>SUM(C12:AG12)</f>
        <v>0</v>
      </c>
      <c r="AI12" s="52"/>
    </row>
    <row r="13" spans="1:39" x14ac:dyDescent="0.25">
      <c r="A13" s="293" t="s">
        <v>2</v>
      </c>
      <c r="B13" s="294"/>
      <c r="C13" s="122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4"/>
      <c r="AH13" s="125">
        <f>SUM(C13:AG13)</f>
        <v>0</v>
      </c>
      <c r="AI13" s="50"/>
    </row>
    <row r="14" spans="1:39" x14ac:dyDescent="0.25">
      <c r="A14" s="293" t="s">
        <v>3</v>
      </c>
      <c r="B14" s="294"/>
      <c r="C14" s="122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4"/>
      <c r="AH14" s="125">
        <f>SUM(C14:AG14)</f>
        <v>0</v>
      </c>
      <c r="AI14" s="50"/>
    </row>
    <row r="15" spans="1:39" ht="13.8" thickBot="1" x14ac:dyDescent="0.3">
      <c r="A15" s="295" t="s">
        <v>1</v>
      </c>
      <c r="B15" s="296"/>
      <c r="C15" s="126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8"/>
      <c r="AH15" s="129">
        <f>SUM(C15:AG15)</f>
        <v>0</v>
      </c>
      <c r="AI15" s="56"/>
    </row>
    <row r="16" spans="1:39" ht="13.8" thickBot="1" x14ac:dyDescent="0.3">
      <c r="A16" s="299" t="str">
        <f>"Total " &amp; A11</f>
        <v>Total Internal Activities</v>
      </c>
      <c r="B16" s="300"/>
      <c r="C16" s="114">
        <f>SUM(C12:C15)</f>
        <v>0</v>
      </c>
      <c r="D16" s="115">
        <f t="shared" ref="D16:AG16" si="0">SUM(D12:D15)</f>
        <v>0</v>
      </c>
      <c r="E16" s="115">
        <f t="shared" si="0"/>
        <v>0</v>
      </c>
      <c r="F16" s="115">
        <f t="shared" si="0"/>
        <v>0</v>
      </c>
      <c r="G16" s="115">
        <f t="shared" si="0"/>
        <v>0</v>
      </c>
      <c r="H16" s="115">
        <f t="shared" si="0"/>
        <v>0</v>
      </c>
      <c r="I16" s="115">
        <f t="shared" si="0"/>
        <v>0</v>
      </c>
      <c r="J16" s="115">
        <f t="shared" si="0"/>
        <v>0</v>
      </c>
      <c r="K16" s="115">
        <f t="shared" si="0"/>
        <v>0</v>
      </c>
      <c r="L16" s="115">
        <f t="shared" si="0"/>
        <v>0</v>
      </c>
      <c r="M16" s="115">
        <f t="shared" si="0"/>
        <v>0</v>
      </c>
      <c r="N16" s="115">
        <f t="shared" si="0"/>
        <v>0</v>
      </c>
      <c r="O16" s="115">
        <f t="shared" si="0"/>
        <v>0</v>
      </c>
      <c r="P16" s="115">
        <f t="shared" si="0"/>
        <v>0</v>
      </c>
      <c r="Q16" s="115">
        <f t="shared" si="0"/>
        <v>0</v>
      </c>
      <c r="R16" s="115">
        <f t="shared" si="0"/>
        <v>0</v>
      </c>
      <c r="S16" s="115">
        <f t="shared" si="0"/>
        <v>0</v>
      </c>
      <c r="T16" s="115">
        <f t="shared" si="0"/>
        <v>0</v>
      </c>
      <c r="U16" s="115">
        <f t="shared" si="0"/>
        <v>0</v>
      </c>
      <c r="V16" s="115">
        <f t="shared" si="0"/>
        <v>0</v>
      </c>
      <c r="W16" s="115">
        <f t="shared" si="0"/>
        <v>0</v>
      </c>
      <c r="X16" s="115">
        <f t="shared" si="0"/>
        <v>0</v>
      </c>
      <c r="Y16" s="115">
        <f t="shared" si="0"/>
        <v>0</v>
      </c>
      <c r="Z16" s="115">
        <f t="shared" si="0"/>
        <v>0</v>
      </c>
      <c r="AA16" s="115">
        <f t="shared" si="0"/>
        <v>0</v>
      </c>
      <c r="AB16" s="115">
        <f t="shared" si="0"/>
        <v>0</v>
      </c>
      <c r="AC16" s="115">
        <f t="shared" si="0"/>
        <v>0</v>
      </c>
      <c r="AD16" s="115">
        <f t="shared" si="0"/>
        <v>0</v>
      </c>
      <c r="AE16" s="115">
        <f t="shared" si="0"/>
        <v>0</v>
      </c>
      <c r="AF16" s="115">
        <f t="shared" si="0"/>
        <v>0</v>
      </c>
      <c r="AG16" s="116">
        <f t="shared" si="0"/>
        <v>0</v>
      </c>
      <c r="AH16" s="117">
        <f>SUM(C16:AG16)</f>
        <v>0</v>
      </c>
      <c r="AI16" s="118"/>
      <c r="AM16" s="218"/>
    </row>
    <row r="17" spans="1:40" x14ac:dyDescent="0.25"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08"/>
      <c r="AI17" s="109"/>
    </row>
    <row r="18" spans="1:40" ht="13.8" thickBot="1" x14ac:dyDescent="0.3"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2"/>
      <c r="AI18" s="113"/>
    </row>
    <row r="19" spans="1:40" ht="14.4" thickBot="1" x14ac:dyDescent="0.3">
      <c r="A19" s="316" t="str">
        <f>Παράμετροι!B9</f>
        <v>EU Projects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8"/>
      <c r="AN19" s="204"/>
    </row>
    <row r="20" spans="1:40" s="3" customFormat="1" x14ac:dyDescent="0.25">
      <c r="A20" s="307" t="str">
        <f>IF(Παράμετροι!C10&lt;&gt;"",Παράμετροι!C10,"-")</f>
        <v>-</v>
      </c>
      <c r="B20" s="308"/>
      <c r="C20" s="212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4"/>
      <c r="AH20" s="85">
        <f>SUM(C20:AG20)</f>
        <v>0</v>
      </c>
      <c r="AI20" s="52"/>
      <c r="AK20" s="215" t="str">
        <f>CONCATENATE(Παράμετροι!D10, " - ", Παράμετροι!C10)</f>
        <v xml:space="preserve"> - </v>
      </c>
      <c r="AL20" s="3">
        <f t="shared" ref="AL20:AL44" si="1">AH20</f>
        <v>0</v>
      </c>
      <c r="AM20" s="216"/>
      <c r="AN20" s="217"/>
    </row>
    <row r="21" spans="1:40" x14ac:dyDescent="0.25">
      <c r="A21" s="293" t="str">
        <f>IF(Παράμετροι!C11&lt;&gt;"",Παράμετροι!C11,"-")</f>
        <v>-</v>
      </c>
      <c r="B21" s="294"/>
      <c r="C21" s="122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31"/>
      <c r="AH21" s="85">
        <f t="shared" ref="AH21:AH35" si="2">SUM(C21:AG21)</f>
        <v>0</v>
      </c>
      <c r="AI21" s="50"/>
      <c r="AK21" s="215" t="str">
        <f>CONCATENATE(Παράμετροι!D11, " - ", Παράμετροι!C11)</f>
        <v xml:space="preserve"> - </v>
      </c>
      <c r="AL21">
        <f t="shared" si="1"/>
        <v>0</v>
      </c>
    </row>
    <row r="22" spans="1:40" x14ac:dyDescent="0.25">
      <c r="A22" s="293" t="str">
        <f>IF(Παράμετροι!C12&lt;&gt;"",Παράμετροι!C12,"-")</f>
        <v>-</v>
      </c>
      <c r="B22" s="294"/>
      <c r="C22" s="122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31"/>
      <c r="AH22" s="85">
        <f t="shared" si="2"/>
        <v>0</v>
      </c>
      <c r="AI22" s="50"/>
      <c r="AK22" s="215" t="str">
        <f>CONCATENATE(Παράμετροι!D12, " - ", Παράμετροι!C12)</f>
        <v xml:space="preserve"> - </v>
      </c>
      <c r="AL22">
        <f t="shared" si="1"/>
        <v>0</v>
      </c>
    </row>
    <row r="23" spans="1:40" x14ac:dyDescent="0.25">
      <c r="A23" s="293" t="str">
        <f>IF(Παράμετροι!C13&lt;&gt;"",Παράμετροι!C13,"-")</f>
        <v>-</v>
      </c>
      <c r="B23" s="294"/>
      <c r="C23" s="122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31"/>
      <c r="AH23" s="85">
        <f t="shared" si="2"/>
        <v>0</v>
      </c>
      <c r="AI23" s="50"/>
      <c r="AK23" s="215" t="str">
        <f>CONCATENATE(Παράμετροι!D13, " - ", Παράμετροι!C13)</f>
        <v xml:space="preserve"> - </v>
      </c>
      <c r="AL23">
        <f t="shared" si="1"/>
        <v>0</v>
      </c>
    </row>
    <row r="24" spans="1:40" x14ac:dyDescent="0.25">
      <c r="A24" s="293" t="str">
        <f>IF(Παράμετροι!C14&lt;&gt;"",Παράμετροι!C14,"-")</f>
        <v>-</v>
      </c>
      <c r="B24" s="294"/>
      <c r="C24" s="122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31"/>
      <c r="AH24" s="85">
        <f t="shared" si="2"/>
        <v>0</v>
      </c>
      <c r="AI24" s="50"/>
      <c r="AK24" s="215" t="str">
        <f>CONCATENATE(Παράμετροι!D14, " - ", Παράμετροι!C14)</f>
        <v xml:space="preserve"> - </v>
      </c>
      <c r="AL24">
        <f t="shared" si="1"/>
        <v>0</v>
      </c>
    </row>
    <row r="25" spans="1:40" x14ac:dyDescent="0.25">
      <c r="A25" s="293" t="str">
        <f>IF(Παράμετροι!C15&lt;&gt;"",Παράμετροι!C15,"-")</f>
        <v>-</v>
      </c>
      <c r="B25" s="294"/>
      <c r="C25" s="122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31"/>
      <c r="AH25" s="85">
        <f t="shared" si="2"/>
        <v>0</v>
      </c>
      <c r="AI25" s="50"/>
      <c r="AK25" s="215" t="str">
        <f>CONCATENATE(Παράμετροι!D15, " - ", Παράμετροι!C15)</f>
        <v xml:space="preserve"> - </v>
      </c>
      <c r="AL25">
        <f t="shared" si="1"/>
        <v>0</v>
      </c>
    </row>
    <row r="26" spans="1:40" x14ac:dyDescent="0.25">
      <c r="A26" s="293" t="str">
        <f>IF(Παράμετροι!C16&lt;&gt;"",Παράμετροι!C16,"-")</f>
        <v>-</v>
      </c>
      <c r="B26" s="294"/>
      <c r="C26" s="122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31"/>
      <c r="AH26" s="85">
        <f t="shared" si="2"/>
        <v>0</v>
      </c>
      <c r="AI26" s="50"/>
      <c r="AK26" s="215" t="str">
        <f>CONCATENATE(Παράμετροι!D16, " - ", Παράμετροι!C16)</f>
        <v xml:space="preserve"> - </v>
      </c>
      <c r="AL26">
        <f t="shared" si="1"/>
        <v>0</v>
      </c>
    </row>
    <row r="27" spans="1:40" x14ac:dyDescent="0.25">
      <c r="A27" s="293" t="str">
        <f>IF(Παράμετροι!C17&lt;&gt;"",Παράμετροι!C17,"-")</f>
        <v>-</v>
      </c>
      <c r="B27" s="294"/>
      <c r="C27" s="122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31"/>
      <c r="AH27" s="85">
        <f t="shared" si="2"/>
        <v>0</v>
      </c>
      <c r="AI27" s="50"/>
      <c r="AK27" s="215" t="str">
        <f>CONCATENATE(Παράμετροι!D17, " - ", Παράμετροι!C17)</f>
        <v xml:space="preserve"> - </v>
      </c>
      <c r="AL27" s="3">
        <f t="shared" si="1"/>
        <v>0</v>
      </c>
    </row>
    <row r="28" spans="1:40" x14ac:dyDescent="0.25">
      <c r="A28" s="293" t="str">
        <f>IF(Παράμετροι!C18&lt;&gt;"",Παράμετροι!C18,"-")</f>
        <v>-</v>
      </c>
      <c r="B28" s="294"/>
      <c r="C28" s="122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31"/>
      <c r="AH28" s="85">
        <f t="shared" si="2"/>
        <v>0</v>
      </c>
      <c r="AI28" s="50"/>
      <c r="AK28" s="215" t="str">
        <f>CONCATENATE(Παράμετροι!D18, " - ", Παράμετροι!C18)</f>
        <v xml:space="preserve"> - </v>
      </c>
      <c r="AL28">
        <f t="shared" si="1"/>
        <v>0</v>
      </c>
    </row>
    <row r="29" spans="1:40" x14ac:dyDescent="0.25">
      <c r="A29" s="293" t="str">
        <f>IF(Παράμετροι!C19&lt;&gt;"",Παράμετροι!C19,"-")</f>
        <v>-</v>
      </c>
      <c r="B29" s="294"/>
      <c r="C29" s="122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31"/>
      <c r="AH29" s="85">
        <f t="shared" si="2"/>
        <v>0</v>
      </c>
      <c r="AI29" s="50"/>
      <c r="AK29" s="215" t="str">
        <f>CONCATENATE(Παράμετροι!D19, " - ", Παράμετροι!C19)</f>
        <v xml:space="preserve"> - </v>
      </c>
      <c r="AL29">
        <f t="shared" si="1"/>
        <v>0</v>
      </c>
    </row>
    <row r="30" spans="1:40" x14ac:dyDescent="0.25">
      <c r="A30" s="293" t="str">
        <f>IF(Παράμετροι!C20&lt;&gt;"",Παράμετροι!C20,"-")</f>
        <v>-</v>
      </c>
      <c r="B30" s="294"/>
      <c r="C30" s="122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31"/>
      <c r="AH30" s="85">
        <f t="shared" si="2"/>
        <v>0</v>
      </c>
      <c r="AI30" s="50"/>
      <c r="AK30" s="215" t="str">
        <f>CONCATENATE(Παράμετροι!D20, " - ", Παράμετροι!C20)</f>
        <v xml:space="preserve"> - </v>
      </c>
      <c r="AL30">
        <f t="shared" si="1"/>
        <v>0</v>
      </c>
    </row>
    <row r="31" spans="1:40" x14ac:dyDescent="0.25">
      <c r="A31" s="293" t="str">
        <f>IF(Παράμετροι!C21&lt;&gt;"",Παράμετροι!C21,"-")</f>
        <v>-</v>
      </c>
      <c r="B31" s="294"/>
      <c r="C31" s="122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31"/>
      <c r="AH31" s="85">
        <f t="shared" si="2"/>
        <v>0</v>
      </c>
      <c r="AI31" s="50"/>
      <c r="AK31" s="215" t="str">
        <f>CONCATENATE(Παράμετροι!D21, " - ", Παράμετροι!C21)</f>
        <v xml:space="preserve"> - </v>
      </c>
      <c r="AL31">
        <f t="shared" si="1"/>
        <v>0</v>
      </c>
    </row>
    <row r="32" spans="1:40" x14ac:dyDescent="0.25">
      <c r="A32" s="293" t="str">
        <f>IF(Παράμετροι!C22&lt;&gt;"",Παράμετροι!C22,"-")</f>
        <v>-</v>
      </c>
      <c r="B32" s="294"/>
      <c r="C32" s="122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31"/>
      <c r="AH32" s="85">
        <f t="shared" si="2"/>
        <v>0</v>
      </c>
      <c r="AI32" s="50"/>
      <c r="AK32" s="215" t="str">
        <f>CONCATENATE(Παράμετροι!D22, " - ", Παράμετροι!C22)</f>
        <v xml:space="preserve"> - </v>
      </c>
      <c r="AL32">
        <f t="shared" si="1"/>
        <v>0</v>
      </c>
    </row>
    <row r="33" spans="1:38" x14ac:dyDescent="0.25">
      <c r="A33" s="293" t="str">
        <f>IF(Παράμετροι!C23&lt;&gt;"",Παράμετροι!C23,"-")</f>
        <v>-</v>
      </c>
      <c r="B33" s="294"/>
      <c r="C33" s="122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31"/>
      <c r="AH33" s="85">
        <f t="shared" si="2"/>
        <v>0</v>
      </c>
      <c r="AI33" s="50"/>
      <c r="AK33" s="215" t="str">
        <f>CONCATENATE(Παράμετροι!D23, " - ", Παράμετροι!C23)</f>
        <v xml:space="preserve"> - </v>
      </c>
      <c r="AL33">
        <f t="shared" si="1"/>
        <v>0</v>
      </c>
    </row>
    <row r="34" spans="1:38" ht="13.8" thickBot="1" x14ac:dyDescent="0.3">
      <c r="A34" s="295" t="str">
        <f>IF(Παράμετροι!C24&lt;&gt;"",Παράμετροι!C24,"-")</f>
        <v>-</v>
      </c>
      <c r="B34" s="296"/>
      <c r="C34" s="126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32"/>
      <c r="AH34" s="85">
        <f t="shared" si="2"/>
        <v>0</v>
      </c>
      <c r="AI34" s="56"/>
      <c r="AK34" s="215" t="str">
        <f>CONCATENATE(Παράμετροι!D24, " - ", Παράμετροι!C24)</f>
        <v xml:space="preserve"> - </v>
      </c>
      <c r="AL34" s="3">
        <f t="shared" si="1"/>
        <v>0</v>
      </c>
    </row>
    <row r="35" spans="1:38" ht="13.8" thickBot="1" x14ac:dyDescent="0.3">
      <c r="A35" s="299" t="str">
        <f>"Total " &amp; A19</f>
        <v>Total EU Projects</v>
      </c>
      <c r="B35" s="300"/>
      <c r="C35" s="114">
        <f>SUM(C20:C34)</f>
        <v>0</v>
      </c>
      <c r="D35" s="115">
        <f t="shared" ref="D35:AG35" si="3">SUM(D20:D34)</f>
        <v>0</v>
      </c>
      <c r="E35" s="115">
        <f t="shared" si="3"/>
        <v>0</v>
      </c>
      <c r="F35" s="115">
        <f t="shared" si="3"/>
        <v>0</v>
      </c>
      <c r="G35" s="115">
        <f t="shared" si="3"/>
        <v>0</v>
      </c>
      <c r="H35" s="115">
        <f t="shared" si="3"/>
        <v>0</v>
      </c>
      <c r="I35" s="115">
        <f t="shared" si="3"/>
        <v>0</v>
      </c>
      <c r="J35" s="115">
        <f t="shared" si="3"/>
        <v>0</v>
      </c>
      <c r="K35" s="115">
        <f t="shared" si="3"/>
        <v>0</v>
      </c>
      <c r="L35" s="115">
        <f t="shared" si="3"/>
        <v>0</v>
      </c>
      <c r="M35" s="115">
        <f t="shared" si="3"/>
        <v>0</v>
      </c>
      <c r="N35" s="115">
        <f t="shared" si="3"/>
        <v>0</v>
      </c>
      <c r="O35" s="115">
        <f t="shared" si="3"/>
        <v>0</v>
      </c>
      <c r="P35" s="115">
        <f t="shared" si="3"/>
        <v>0</v>
      </c>
      <c r="Q35" s="115">
        <f t="shared" si="3"/>
        <v>0</v>
      </c>
      <c r="R35" s="115">
        <f t="shared" si="3"/>
        <v>0</v>
      </c>
      <c r="S35" s="115">
        <f t="shared" si="3"/>
        <v>0</v>
      </c>
      <c r="T35" s="115">
        <f t="shared" si="3"/>
        <v>0</v>
      </c>
      <c r="U35" s="115">
        <f t="shared" si="3"/>
        <v>0</v>
      </c>
      <c r="V35" s="115">
        <f t="shared" si="3"/>
        <v>0</v>
      </c>
      <c r="W35" s="115">
        <f t="shared" si="3"/>
        <v>0</v>
      </c>
      <c r="X35" s="115">
        <f t="shared" si="3"/>
        <v>0</v>
      </c>
      <c r="Y35" s="115">
        <f t="shared" si="3"/>
        <v>0</v>
      </c>
      <c r="Z35" s="115">
        <f t="shared" si="3"/>
        <v>0</v>
      </c>
      <c r="AA35" s="115">
        <f t="shared" si="3"/>
        <v>0</v>
      </c>
      <c r="AB35" s="115">
        <f t="shared" si="3"/>
        <v>0</v>
      </c>
      <c r="AC35" s="115">
        <f t="shared" si="3"/>
        <v>0</v>
      </c>
      <c r="AD35" s="115">
        <f t="shared" si="3"/>
        <v>0</v>
      </c>
      <c r="AE35" s="115">
        <f t="shared" si="3"/>
        <v>0</v>
      </c>
      <c r="AF35" s="115">
        <f t="shared" si="3"/>
        <v>0</v>
      </c>
      <c r="AG35" s="116">
        <f t="shared" si="3"/>
        <v>0</v>
      </c>
      <c r="AH35" s="117">
        <f t="shared" si="2"/>
        <v>0</v>
      </c>
      <c r="AI35" s="118"/>
    </row>
    <row r="36" spans="1:38" ht="13.8" thickBot="1" x14ac:dyDescent="0.3">
      <c r="A36" s="49"/>
      <c r="B36" s="49"/>
      <c r="C36" s="51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9"/>
    </row>
    <row r="37" spans="1:38" ht="14.4" thickBot="1" x14ac:dyDescent="0.3">
      <c r="A37" s="303" t="str">
        <f>Παράμετροι!B26</f>
        <v>National Projects</v>
      </c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  <c r="AH37" s="309"/>
      <c r="AI37" s="310"/>
    </row>
    <row r="38" spans="1:38" x14ac:dyDescent="0.25">
      <c r="A38" s="307" t="str">
        <f>IF(Παράμετροι!C27&lt;&gt;"",Παράμετροι!C27,"-")</f>
        <v>-</v>
      </c>
      <c r="B38" s="308"/>
      <c r="C38" s="119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30"/>
      <c r="AH38" s="52">
        <f t="shared" ref="AH38:AH45" si="4">SUM(C38:AG38)</f>
        <v>0</v>
      </c>
      <c r="AI38" s="52"/>
      <c r="AK38" s="215" t="str">
        <f>CONCATENATE(Παράμετροι!D27, " - ", Παράμετροι!C27)</f>
        <v xml:space="preserve"> - </v>
      </c>
      <c r="AL38">
        <f t="shared" si="1"/>
        <v>0</v>
      </c>
    </row>
    <row r="39" spans="1:38" x14ac:dyDescent="0.25">
      <c r="A39" s="293" t="str">
        <f>IF(Παράμετροι!C28&lt;&gt;"",Παράμετροι!C28,"-")</f>
        <v>-</v>
      </c>
      <c r="B39" s="294"/>
      <c r="C39" s="122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31"/>
      <c r="AH39" s="50">
        <f t="shared" si="4"/>
        <v>0</v>
      </c>
      <c r="AI39" s="50"/>
      <c r="AK39" s="215" t="str">
        <f>CONCATENATE(Παράμετροι!D28, " - ", Παράμετροι!C28)</f>
        <v xml:space="preserve"> - </v>
      </c>
      <c r="AL39">
        <f t="shared" si="1"/>
        <v>0</v>
      </c>
    </row>
    <row r="40" spans="1:38" x14ac:dyDescent="0.25">
      <c r="A40" s="293" t="str">
        <f>IF(Παράμετροι!C29&lt;&gt;"",Παράμετροι!C29,"-")</f>
        <v>-</v>
      </c>
      <c r="B40" s="294"/>
      <c r="C40" s="122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31"/>
      <c r="AH40" s="50">
        <f t="shared" si="4"/>
        <v>0</v>
      </c>
      <c r="AI40" s="50"/>
      <c r="AK40" s="215" t="str">
        <f>CONCATENATE(Παράμετροι!D29, " - ", Παράμετροι!C29)</f>
        <v xml:space="preserve"> - </v>
      </c>
      <c r="AL40">
        <f t="shared" si="1"/>
        <v>0</v>
      </c>
    </row>
    <row r="41" spans="1:38" x14ac:dyDescent="0.25">
      <c r="A41" s="293" t="str">
        <f>IF(Παράμετροι!C30&lt;&gt;"",Παράμετροι!C30,"-")</f>
        <v>-</v>
      </c>
      <c r="B41" s="294"/>
      <c r="C41" s="122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31"/>
      <c r="AH41" s="50">
        <f t="shared" si="4"/>
        <v>0</v>
      </c>
      <c r="AI41" s="50"/>
      <c r="AK41" s="215" t="str">
        <f>CONCATENATE(Παράμετροι!D30, " - ", Παράμετροι!C30)</f>
        <v xml:space="preserve"> - </v>
      </c>
      <c r="AL41">
        <f t="shared" si="1"/>
        <v>0</v>
      </c>
    </row>
    <row r="42" spans="1:38" x14ac:dyDescent="0.25">
      <c r="A42" s="293" t="str">
        <f>IF(Παράμετροι!C31&lt;&gt;"",Παράμετροι!C31,"-")</f>
        <v>-</v>
      </c>
      <c r="B42" s="294"/>
      <c r="C42" s="122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31"/>
      <c r="AH42" s="50">
        <f t="shared" si="4"/>
        <v>0</v>
      </c>
      <c r="AI42" s="50"/>
      <c r="AK42" s="215" t="str">
        <f>CONCATENATE(Παράμετροι!D31, " - ", Παράμετροι!C31)</f>
        <v xml:space="preserve"> - </v>
      </c>
      <c r="AL42">
        <f t="shared" si="1"/>
        <v>0</v>
      </c>
    </row>
    <row r="43" spans="1:38" x14ac:dyDescent="0.25">
      <c r="A43" s="293" t="str">
        <f>IF(Παράμετροι!C32&lt;&gt;"",Παράμετροι!C32,"-")</f>
        <v>-</v>
      </c>
      <c r="B43" s="294"/>
      <c r="C43" s="122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31"/>
      <c r="AH43" s="50">
        <f t="shared" si="4"/>
        <v>0</v>
      </c>
      <c r="AI43" s="50"/>
      <c r="AK43" s="215" t="str">
        <f>CONCATENATE(Παράμετροι!D32, " - ", Παράμετροι!C32)</f>
        <v xml:space="preserve"> - </v>
      </c>
      <c r="AL43">
        <f t="shared" si="1"/>
        <v>0</v>
      </c>
    </row>
    <row r="44" spans="1:38" ht="13.8" thickBot="1" x14ac:dyDescent="0.3">
      <c r="A44" s="295" t="str">
        <f>IF(Παράμετροι!C33&lt;&gt;"",Παράμετροι!C33,"-")</f>
        <v>-</v>
      </c>
      <c r="B44" s="296"/>
      <c r="C44" s="126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32"/>
      <c r="AH44" s="50">
        <f t="shared" si="4"/>
        <v>0</v>
      </c>
      <c r="AI44" s="56"/>
      <c r="AK44" s="215" t="str">
        <f>CONCATENATE(Παράμετροι!D33, " - ", Παράμετροι!C33)</f>
        <v xml:space="preserve"> - </v>
      </c>
      <c r="AL44">
        <f t="shared" si="1"/>
        <v>0</v>
      </c>
    </row>
    <row r="45" spans="1:38" ht="13.8" thickBot="1" x14ac:dyDescent="0.3">
      <c r="A45" s="299" t="str">
        <f>"Total " &amp; A37</f>
        <v>Total National Projects</v>
      </c>
      <c r="B45" s="300"/>
      <c r="C45" s="114">
        <f t="shared" ref="C45:AG45" si="5">SUM(C38:C44)</f>
        <v>0</v>
      </c>
      <c r="D45" s="115">
        <f t="shared" si="5"/>
        <v>0</v>
      </c>
      <c r="E45" s="115">
        <f t="shared" si="5"/>
        <v>0</v>
      </c>
      <c r="F45" s="115">
        <f t="shared" si="5"/>
        <v>0</v>
      </c>
      <c r="G45" s="115">
        <f t="shared" si="5"/>
        <v>0</v>
      </c>
      <c r="H45" s="115">
        <f t="shared" si="5"/>
        <v>0</v>
      </c>
      <c r="I45" s="115">
        <f t="shared" si="5"/>
        <v>0</v>
      </c>
      <c r="J45" s="115">
        <f t="shared" si="5"/>
        <v>0</v>
      </c>
      <c r="K45" s="115">
        <f t="shared" si="5"/>
        <v>0</v>
      </c>
      <c r="L45" s="115">
        <f t="shared" si="5"/>
        <v>0</v>
      </c>
      <c r="M45" s="115">
        <f t="shared" si="5"/>
        <v>0</v>
      </c>
      <c r="N45" s="115">
        <f t="shared" si="5"/>
        <v>0</v>
      </c>
      <c r="O45" s="115">
        <f t="shared" si="5"/>
        <v>0</v>
      </c>
      <c r="P45" s="115">
        <f t="shared" si="5"/>
        <v>0</v>
      </c>
      <c r="Q45" s="115">
        <f t="shared" si="5"/>
        <v>0</v>
      </c>
      <c r="R45" s="115">
        <f t="shared" si="5"/>
        <v>0</v>
      </c>
      <c r="S45" s="115">
        <f t="shared" si="5"/>
        <v>0</v>
      </c>
      <c r="T45" s="115">
        <f t="shared" si="5"/>
        <v>0</v>
      </c>
      <c r="U45" s="115">
        <f t="shared" si="5"/>
        <v>0</v>
      </c>
      <c r="V45" s="115">
        <f t="shared" si="5"/>
        <v>0</v>
      </c>
      <c r="W45" s="115">
        <f t="shared" si="5"/>
        <v>0</v>
      </c>
      <c r="X45" s="115">
        <f t="shared" si="5"/>
        <v>0</v>
      </c>
      <c r="Y45" s="115">
        <f t="shared" si="5"/>
        <v>0</v>
      </c>
      <c r="Z45" s="115">
        <f t="shared" si="5"/>
        <v>0</v>
      </c>
      <c r="AA45" s="115">
        <f t="shared" si="5"/>
        <v>0</v>
      </c>
      <c r="AB45" s="115">
        <f t="shared" si="5"/>
        <v>0</v>
      </c>
      <c r="AC45" s="115">
        <f t="shared" si="5"/>
        <v>0</v>
      </c>
      <c r="AD45" s="115">
        <f t="shared" si="5"/>
        <v>0</v>
      </c>
      <c r="AE45" s="115">
        <f t="shared" si="5"/>
        <v>0</v>
      </c>
      <c r="AF45" s="115">
        <f t="shared" si="5"/>
        <v>0</v>
      </c>
      <c r="AG45" s="116">
        <f t="shared" si="5"/>
        <v>0</v>
      </c>
      <c r="AH45" s="117">
        <f t="shared" si="4"/>
        <v>0</v>
      </c>
      <c r="AI45" s="118"/>
    </row>
    <row r="46" spans="1:38" ht="13.8" thickBot="1" x14ac:dyDescent="0.3">
      <c r="A46" s="49"/>
      <c r="B46" s="49"/>
      <c r="C46" s="51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9"/>
    </row>
    <row r="47" spans="1:38" ht="14.4" thickBot="1" x14ac:dyDescent="0.3">
      <c r="A47" s="303" t="str">
        <f>Παράμετροι!B35</f>
        <v>Other Projects</v>
      </c>
      <c r="B47" s="309"/>
      <c r="C47" s="309"/>
      <c r="D47" s="309"/>
      <c r="E47" s="309"/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  <c r="AH47" s="309"/>
      <c r="AI47" s="310"/>
      <c r="AK47" s="215"/>
    </row>
    <row r="48" spans="1:38" x14ac:dyDescent="0.25">
      <c r="A48" s="307" t="str">
        <f>IF(Παράμετροι!C36&lt;&gt;"",Παράμετροι!C36,"-")</f>
        <v>-</v>
      </c>
      <c r="B48" s="308"/>
      <c r="C48" s="119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31"/>
      <c r="AH48" s="52">
        <f t="shared" ref="AH48:AH55" si="6">SUM(C48:AG48)</f>
        <v>0</v>
      </c>
      <c r="AI48" s="52"/>
      <c r="AK48" s="94" t="str">
        <f>CONCATENATE(Παράμετροι!D36, " - ", Παράμετροι!C36)</f>
        <v xml:space="preserve"> - </v>
      </c>
      <c r="AL48">
        <f>AH48</f>
        <v>0</v>
      </c>
    </row>
    <row r="49" spans="1:38" x14ac:dyDescent="0.25">
      <c r="A49" s="293" t="str">
        <f>IF(Παράμετροι!C37&lt;&gt;"",Παράμετροι!C37,"-")</f>
        <v>-</v>
      </c>
      <c r="B49" s="294"/>
      <c r="C49" s="122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31"/>
      <c r="AH49" s="50">
        <f t="shared" si="6"/>
        <v>0</v>
      </c>
      <c r="AI49" s="50"/>
      <c r="AK49" s="94" t="str">
        <f>CONCATENATE(Παράμετροι!D37, " - ", Παράμετροι!C37)</f>
        <v xml:space="preserve"> - </v>
      </c>
      <c r="AL49">
        <f t="shared" ref="AL49:AL75" si="7">AH49</f>
        <v>0</v>
      </c>
    </row>
    <row r="50" spans="1:38" x14ac:dyDescent="0.25">
      <c r="A50" s="293" t="str">
        <f>IF(Παράμετροι!C38&lt;&gt;"",Παράμετροι!C38,"-")</f>
        <v>-</v>
      </c>
      <c r="B50" s="294"/>
      <c r="C50" s="122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31"/>
      <c r="AH50" s="50">
        <f t="shared" si="6"/>
        <v>0</v>
      </c>
      <c r="AI50" s="50"/>
      <c r="AK50" s="94" t="str">
        <f>CONCATENATE(Παράμετροι!D38, " - ", Παράμετροι!C38)</f>
        <v xml:space="preserve"> - </v>
      </c>
      <c r="AL50">
        <f t="shared" si="7"/>
        <v>0</v>
      </c>
    </row>
    <row r="51" spans="1:38" x14ac:dyDescent="0.25">
      <c r="A51" s="293" t="str">
        <f>IF(Παράμετροι!C39&lt;&gt;"",Παράμετροι!C39,"-")</f>
        <v>-</v>
      </c>
      <c r="B51" s="294"/>
      <c r="C51" s="122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31"/>
      <c r="AH51" s="50">
        <f t="shared" si="6"/>
        <v>0</v>
      </c>
      <c r="AI51" s="50"/>
      <c r="AK51" s="94" t="str">
        <f>CONCATENATE(Παράμετροι!D39, " - ", Παράμετροι!C39)</f>
        <v xml:space="preserve"> - </v>
      </c>
      <c r="AL51">
        <f t="shared" si="7"/>
        <v>0</v>
      </c>
    </row>
    <row r="52" spans="1:38" x14ac:dyDescent="0.25">
      <c r="A52" s="293" t="str">
        <f>IF(Παράμετροι!C40&lt;&gt;"",Παράμετροι!C40,"-")</f>
        <v>-</v>
      </c>
      <c r="B52" s="294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31"/>
      <c r="AH52" s="50">
        <f t="shared" si="6"/>
        <v>0</v>
      </c>
      <c r="AI52" s="50"/>
      <c r="AK52" s="94" t="str">
        <f>CONCATENATE(Παράμετροι!D40, " - ", Παράμετροι!C40)</f>
        <v xml:space="preserve"> - </v>
      </c>
      <c r="AL52">
        <f t="shared" si="7"/>
        <v>0</v>
      </c>
    </row>
    <row r="53" spans="1:38" x14ac:dyDescent="0.25">
      <c r="A53" s="293" t="str">
        <f>IF(Παράμετροι!C41&lt;&gt;"",Παράμετροι!C41,"-")</f>
        <v>-</v>
      </c>
      <c r="B53" s="294"/>
      <c r="C53" s="122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31"/>
      <c r="AH53" s="50">
        <f t="shared" si="6"/>
        <v>0</v>
      </c>
      <c r="AI53" s="50"/>
      <c r="AK53" s="94" t="str">
        <f>CONCATENATE(Παράμετροι!D41, " - ", Παράμετροι!C41)</f>
        <v xml:space="preserve"> - </v>
      </c>
      <c r="AL53">
        <f t="shared" si="7"/>
        <v>0</v>
      </c>
    </row>
    <row r="54" spans="1:38" ht="13.8" thickBot="1" x14ac:dyDescent="0.3">
      <c r="A54" s="295" t="str">
        <f>IF(Παράμετροι!C42&lt;&gt;"",Παράμετροι!C42,"-")</f>
        <v>-</v>
      </c>
      <c r="B54" s="296"/>
      <c r="C54" s="126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32"/>
      <c r="AH54" s="50">
        <f t="shared" si="6"/>
        <v>0</v>
      </c>
      <c r="AI54" s="56"/>
      <c r="AK54" s="94" t="str">
        <f>CONCATENATE(Παράμετροι!D42, " - ", Παράμετροι!C42)</f>
        <v xml:space="preserve"> - </v>
      </c>
      <c r="AL54">
        <f t="shared" si="7"/>
        <v>0</v>
      </c>
    </row>
    <row r="55" spans="1:38" ht="13.8" thickBot="1" x14ac:dyDescent="0.3">
      <c r="A55" s="299" t="str">
        <f>"Total " &amp; A47</f>
        <v>Total Other Projects</v>
      </c>
      <c r="B55" s="300"/>
      <c r="C55" s="114">
        <f>SUM(C48:C54)</f>
        <v>0</v>
      </c>
      <c r="D55" s="115">
        <f t="shared" ref="D55:AG55" si="8">SUM(D48:D54)</f>
        <v>0</v>
      </c>
      <c r="E55" s="115">
        <f t="shared" si="8"/>
        <v>0</v>
      </c>
      <c r="F55" s="115">
        <f t="shared" si="8"/>
        <v>0</v>
      </c>
      <c r="G55" s="115">
        <f t="shared" si="8"/>
        <v>0</v>
      </c>
      <c r="H55" s="115">
        <f t="shared" si="8"/>
        <v>0</v>
      </c>
      <c r="I55" s="115">
        <f t="shared" si="8"/>
        <v>0</v>
      </c>
      <c r="J55" s="115">
        <f t="shared" si="8"/>
        <v>0</v>
      </c>
      <c r="K55" s="115">
        <f t="shared" si="8"/>
        <v>0</v>
      </c>
      <c r="L55" s="115">
        <f t="shared" si="8"/>
        <v>0</v>
      </c>
      <c r="M55" s="115">
        <f t="shared" si="8"/>
        <v>0</v>
      </c>
      <c r="N55" s="115">
        <f t="shared" si="8"/>
        <v>0</v>
      </c>
      <c r="O55" s="115">
        <f t="shared" si="8"/>
        <v>0</v>
      </c>
      <c r="P55" s="115">
        <f t="shared" si="8"/>
        <v>0</v>
      </c>
      <c r="Q55" s="115">
        <f t="shared" si="8"/>
        <v>0</v>
      </c>
      <c r="R55" s="115">
        <f t="shared" si="8"/>
        <v>0</v>
      </c>
      <c r="S55" s="115">
        <f t="shared" si="8"/>
        <v>0</v>
      </c>
      <c r="T55" s="115">
        <f t="shared" si="8"/>
        <v>0</v>
      </c>
      <c r="U55" s="115">
        <f t="shared" si="8"/>
        <v>0</v>
      </c>
      <c r="V55" s="115">
        <f t="shared" si="8"/>
        <v>0</v>
      </c>
      <c r="W55" s="115">
        <f t="shared" si="8"/>
        <v>0</v>
      </c>
      <c r="X55" s="115">
        <f t="shared" si="8"/>
        <v>0</v>
      </c>
      <c r="Y55" s="115">
        <f t="shared" si="8"/>
        <v>0</v>
      </c>
      <c r="Z55" s="115">
        <f t="shared" si="8"/>
        <v>0</v>
      </c>
      <c r="AA55" s="115">
        <f t="shared" si="8"/>
        <v>0</v>
      </c>
      <c r="AB55" s="115">
        <f t="shared" si="8"/>
        <v>0</v>
      </c>
      <c r="AC55" s="115">
        <f t="shared" si="8"/>
        <v>0</v>
      </c>
      <c r="AD55" s="115">
        <f t="shared" si="8"/>
        <v>0</v>
      </c>
      <c r="AE55" s="115">
        <f t="shared" si="8"/>
        <v>0</v>
      </c>
      <c r="AF55" s="115">
        <f t="shared" si="8"/>
        <v>0</v>
      </c>
      <c r="AG55" s="151">
        <f t="shared" si="8"/>
        <v>0</v>
      </c>
      <c r="AH55" s="152">
        <f t="shared" si="6"/>
        <v>0</v>
      </c>
      <c r="AI55" s="118"/>
    </row>
    <row r="57" spans="1:38" ht="13.8" thickBot="1" x14ac:dyDescent="0.3"/>
    <row r="58" spans="1:38" ht="14.4" thickBot="1" x14ac:dyDescent="0.3">
      <c r="A58" s="322" t="s">
        <v>31</v>
      </c>
      <c r="B58" s="323"/>
      <c r="C58" s="133">
        <f>C16+C35+C45+C55</f>
        <v>0</v>
      </c>
      <c r="D58" s="134">
        <f t="shared" ref="D58:AG58" si="9">D16+D35+D45+D55</f>
        <v>0</v>
      </c>
      <c r="E58" s="134">
        <f t="shared" si="9"/>
        <v>0</v>
      </c>
      <c r="F58" s="134">
        <f t="shared" si="9"/>
        <v>0</v>
      </c>
      <c r="G58" s="134">
        <f t="shared" si="9"/>
        <v>0</v>
      </c>
      <c r="H58" s="134">
        <f t="shared" si="9"/>
        <v>0</v>
      </c>
      <c r="I58" s="134">
        <f t="shared" si="9"/>
        <v>0</v>
      </c>
      <c r="J58" s="134">
        <f t="shared" si="9"/>
        <v>0</v>
      </c>
      <c r="K58" s="134">
        <f t="shared" si="9"/>
        <v>0</v>
      </c>
      <c r="L58" s="134">
        <f t="shared" si="9"/>
        <v>0</v>
      </c>
      <c r="M58" s="134">
        <f t="shared" si="9"/>
        <v>0</v>
      </c>
      <c r="N58" s="134">
        <f t="shared" si="9"/>
        <v>0</v>
      </c>
      <c r="O58" s="134">
        <f t="shared" si="9"/>
        <v>0</v>
      </c>
      <c r="P58" s="134">
        <f t="shared" si="9"/>
        <v>0</v>
      </c>
      <c r="Q58" s="134">
        <f t="shared" si="9"/>
        <v>0</v>
      </c>
      <c r="R58" s="134">
        <f t="shared" si="9"/>
        <v>0</v>
      </c>
      <c r="S58" s="134">
        <f t="shared" si="9"/>
        <v>0</v>
      </c>
      <c r="T58" s="134">
        <f t="shared" si="9"/>
        <v>0</v>
      </c>
      <c r="U58" s="134">
        <f t="shared" si="9"/>
        <v>0</v>
      </c>
      <c r="V58" s="134">
        <f t="shared" si="9"/>
        <v>0</v>
      </c>
      <c r="W58" s="134">
        <f t="shared" si="9"/>
        <v>0</v>
      </c>
      <c r="X58" s="134">
        <f t="shared" si="9"/>
        <v>0</v>
      </c>
      <c r="Y58" s="134">
        <f t="shared" si="9"/>
        <v>0</v>
      </c>
      <c r="Z58" s="134">
        <f t="shared" si="9"/>
        <v>0</v>
      </c>
      <c r="AA58" s="134">
        <f t="shared" si="9"/>
        <v>0</v>
      </c>
      <c r="AB58" s="134">
        <f t="shared" si="9"/>
        <v>0</v>
      </c>
      <c r="AC58" s="134">
        <f t="shared" si="9"/>
        <v>0</v>
      </c>
      <c r="AD58" s="134">
        <f t="shared" si="9"/>
        <v>0</v>
      </c>
      <c r="AE58" s="134">
        <f t="shared" si="9"/>
        <v>0</v>
      </c>
      <c r="AF58" s="134">
        <f t="shared" si="9"/>
        <v>0</v>
      </c>
      <c r="AG58" s="135">
        <f t="shared" si="9"/>
        <v>0</v>
      </c>
      <c r="AH58" s="136">
        <f>SUM(C58:AG58)</f>
        <v>0</v>
      </c>
      <c r="AI58" s="53"/>
    </row>
    <row r="59" spans="1:38" ht="13.8" thickBot="1" x14ac:dyDescent="0.3">
      <c r="A59" s="49"/>
      <c r="B59" s="49"/>
      <c r="C59" s="51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9"/>
    </row>
    <row r="60" spans="1:38" ht="14.4" thickBot="1" x14ac:dyDescent="0.3">
      <c r="A60" s="303" t="s">
        <v>5</v>
      </c>
      <c r="B60" s="309"/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09"/>
      <c r="O60" s="309"/>
      <c r="P60" s="309"/>
      <c r="Q60" s="309"/>
      <c r="R60" s="309"/>
      <c r="S60" s="309"/>
      <c r="T60" s="309"/>
      <c r="U60" s="309"/>
      <c r="V60" s="309"/>
      <c r="W60" s="309"/>
      <c r="X60" s="309"/>
      <c r="Y60" s="309"/>
      <c r="Z60" s="309"/>
      <c r="AA60" s="309"/>
      <c r="AB60" s="309"/>
      <c r="AC60" s="309"/>
      <c r="AD60" s="309"/>
      <c r="AE60" s="309"/>
      <c r="AF60" s="309"/>
      <c r="AG60" s="309"/>
      <c r="AH60" s="309"/>
      <c r="AI60" s="310"/>
    </row>
    <row r="61" spans="1:38" x14ac:dyDescent="0.25">
      <c r="A61" s="307" t="s">
        <v>6</v>
      </c>
      <c r="B61" s="308"/>
      <c r="C61" s="138">
        <f>IF(INDEX(Absences!C20:C31, MATCH($B$8, Absences!$B20:$B31, 0))&lt;&gt;"",8,0)</f>
        <v>0</v>
      </c>
      <c r="D61" s="139">
        <f>IF(INDEX(Absences!D20:D31, MATCH($B$8, Absences!$B20:$B31, 0))&lt;&gt;"",8,0)</f>
        <v>0</v>
      </c>
      <c r="E61" s="139">
        <f>IF(INDEX(Absences!E20:E31, MATCH($B$8, Absences!$B20:$B31, 0))&lt;&gt;"",8,0)</f>
        <v>0</v>
      </c>
      <c r="F61" s="139">
        <f>IF(INDEX(Absences!F20:F31, MATCH($B$8, Absences!$B20:$B31, 0))&lt;&gt;"",8,0)</f>
        <v>0</v>
      </c>
      <c r="G61" s="139">
        <f>IF(INDEX(Absences!G20:G31, MATCH($B$8, Absences!$B20:$B31, 0))&lt;&gt;"",8,0)</f>
        <v>0</v>
      </c>
      <c r="H61" s="139">
        <f>IF(INDEX(Absences!H20:H31, MATCH($B$8, Absences!$B20:$B31, 0))&lt;&gt;"",8,0)</f>
        <v>0</v>
      </c>
      <c r="I61" s="139">
        <f>IF(INDEX(Absences!I20:I31, MATCH($B$8, Absences!$B20:$B31, 0))&lt;&gt;"",8,0)</f>
        <v>0</v>
      </c>
      <c r="J61" s="139">
        <f>IF(INDEX(Absences!J20:J31, MATCH($B$8, Absences!$B20:$B31, 0))&lt;&gt;"",8,0)</f>
        <v>0</v>
      </c>
      <c r="K61" s="139">
        <f>IF(INDEX(Absences!K20:K31, MATCH($B$8, Absences!$B20:$B31, 0))&lt;&gt;"",8,0)</f>
        <v>0</v>
      </c>
      <c r="L61" s="139">
        <f>IF(INDEX(Absences!L20:L31, MATCH($B$8, Absences!$B20:$B31, 0))&lt;&gt;"",8,0)</f>
        <v>0</v>
      </c>
      <c r="M61" s="139">
        <f>IF(INDEX(Absences!M20:M31, MATCH($B$8, Absences!$B20:$B31, 0))&lt;&gt;"",8,0)</f>
        <v>0</v>
      </c>
      <c r="N61" s="139">
        <f>IF(INDEX(Absences!N20:N31, MATCH($B$8, Absences!$B20:$B31, 0))&lt;&gt;"",8,0)</f>
        <v>0</v>
      </c>
      <c r="O61" s="139">
        <f>IF(INDEX(Absences!O20:O31, MATCH($B$8, Absences!$B20:$B31, 0))&lt;&gt;"",8,0)</f>
        <v>0</v>
      </c>
      <c r="P61" s="139">
        <f>IF(INDEX(Absences!P20:P31, MATCH($B$8, Absences!$B20:$B31, 0))&lt;&gt;"",8,0)</f>
        <v>0</v>
      </c>
      <c r="Q61" s="139">
        <f>IF(INDEX(Absences!Q20:Q31, MATCH($B$8, Absences!$B20:$B31, 0))&lt;&gt;"",8,0)</f>
        <v>0</v>
      </c>
      <c r="R61" s="139">
        <f>IF(INDEX(Absences!R20:R31, MATCH($B$8, Absences!$B20:$B31, 0))&lt;&gt;"",8,0)</f>
        <v>0</v>
      </c>
      <c r="S61" s="139">
        <f>IF(INDEX(Absences!S20:S31, MATCH($B$8, Absences!$B20:$B31, 0))&lt;&gt;"",8,0)</f>
        <v>0</v>
      </c>
      <c r="T61" s="139">
        <f>IF(INDEX(Absences!T20:T31, MATCH($B$8, Absences!$B20:$B31, 0))&lt;&gt;"",8,0)</f>
        <v>0</v>
      </c>
      <c r="U61" s="139">
        <f>IF(INDEX(Absences!U20:U31, MATCH($B$8, Absences!$B20:$B31, 0))&lt;&gt;"",8,0)</f>
        <v>0</v>
      </c>
      <c r="V61" s="139">
        <f>IF(INDEX(Absences!V20:V31, MATCH($B$8, Absences!$B20:$B31, 0))&lt;&gt;"",8,0)</f>
        <v>0</v>
      </c>
      <c r="W61" s="139">
        <f>IF(INDEX(Absences!W20:W31, MATCH($B$8, Absences!$B20:$B31, 0))&lt;&gt;"",8,0)</f>
        <v>0</v>
      </c>
      <c r="X61" s="139">
        <f>IF(INDEX(Absences!X20:X31, MATCH($B$8, Absences!$B20:$B31, 0))&lt;&gt;"",8,0)</f>
        <v>0</v>
      </c>
      <c r="Y61" s="139">
        <f>IF(INDEX(Absences!Y20:Y31, MATCH($B$8, Absences!$B20:$B31, 0))&lt;&gt;"",8,0)</f>
        <v>0</v>
      </c>
      <c r="Z61" s="139">
        <f>IF(INDEX(Absences!Z20:Z31, MATCH($B$8, Absences!$B20:$B31, 0))&lt;&gt;"",8,0)</f>
        <v>0</v>
      </c>
      <c r="AA61" s="139">
        <f>IF(INDEX(Absences!AA20:AA31, MATCH($B$8, Absences!$B20:$B31, 0))&lt;&gt;"",8,0)</f>
        <v>0</v>
      </c>
      <c r="AB61" s="139">
        <f>IF(INDEX(Absences!AB20:AB31, MATCH($B$8, Absences!$B20:$B31, 0))&lt;&gt;"",8,0)</f>
        <v>0</v>
      </c>
      <c r="AC61" s="139">
        <f>IF(INDEX(Absences!AC20:AC31, MATCH($B$8, Absences!$B20:$B31, 0))&lt;&gt;"",8,0)</f>
        <v>0</v>
      </c>
      <c r="AD61" s="139">
        <f>IF(INDEX(Absences!AD20:AD31, MATCH($B$8, Absences!$B20:$B31, 0))&lt;&gt;"",8,0)</f>
        <v>0</v>
      </c>
      <c r="AE61" s="139">
        <f>IF(INDEX(Absences!AE20:AE31, MATCH($B$8, Absences!$B20:$B31, 0))&lt;&gt;"",8,0)</f>
        <v>0</v>
      </c>
      <c r="AF61" s="139">
        <f>IF(INDEX(Absences!AF20:AF31, MATCH($B$8, Absences!$B20:$B31, 0))&lt;&gt;"",8,0)</f>
        <v>0</v>
      </c>
      <c r="AG61" s="140">
        <f>IF(INDEX(Absences!AG20:AG31, MATCH($B$8, Absences!$B20:$B31, 0))&lt;&gt;"",8,0)</f>
        <v>0</v>
      </c>
      <c r="AH61" s="121">
        <f>SUM(C61:AG61)</f>
        <v>0</v>
      </c>
      <c r="AI61" s="55"/>
    </row>
    <row r="62" spans="1:38" x14ac:dyDescent="0.25">
      <c r="A62" s="293" t="s">
        <v>7</v>
      </c>
      <c r="B62" s="294"/>
      <c r="C62" s="141">
        <f>IF(INDEX(Absences!C36:C47, MATCH($B$8, Absences!$B36:$B47, 0))&lt;&gt;"",8,0)</f>
        <v>0</v>
      </c>
      <c r="D62" s="142">
        <f>IF(INDEX(Absences!D36:D47, MATCH($B$8, Absences!$B36:$B47, 0))&lt;&gt;"",8,0)</f>
        <v>0</v>
      </c>
      <c r="E62" s="142">
        <f>IF(INDEX(Absences!E36:E47, MATCH($B$8, Absences!$B36:$B47, 0))&lt;&gt;"",8,0)</f>
        <v>0</v>
      </c>
      <c r="F62" s="142">
        <f>IF(INDEX(Absences!F36:F47, MATCH($B$8, Absences!$B36:$B47, 0))&lt;&gt;"",8,0)</f>
        <v>0</v>
      </c>
      <c r="G62" s="142">
        <f>IF(INDEX(Absences!G36:G47, MATCH($B$8, Absences!$B36:$B47, 0))&lt;&gt;"",8,0)</f>
        <v>0</v>
      </c>
      <c r="H62" s="142">
        <f>IF(INDEX(Absences!H36:H47, MATCH($B$8, Absences!$B36:$B47, 0))&lt;&gt;"",8,0)</f>
        <v>0</v>
      </c>
      <c r="I62" s="142">
        <f>IF(INDEX(Absences!I36:I47, MATCH($B$8, Absences!$B36:$B47, 0))&lt;&gt;"",8,0)</f>
        <v>0</v>
      </c>
      <c r="J62" s="142">
        <f>IF(INDEX(Absences!J36:J47, MATCH($B$8, Absences!$B36:$B47, 0))&lt;&gt;"",8,0)</f>
        <v>0</v>
      </c>
      <c r="K62" s="142">
        <f>IF(INDEX(Absences!K36:K47, MATCH($B$8, Absences!$B36:$B47, 0))&lt;&gt;"",8,0)</f>
        <v>0</v>
      </c>
      <c r="L62" s="142">
        <f>IF(INDEX(Absences!L36:L47, MATCH($B$8, Absences!$B36:$B47, 0))&lt;&gt;"",8,0)</f>
        <v>0</v>
      </c>
      <c r="M62" s="142">
        <f>IF(INDEX(Absences!M36:M47, MATCH($B$8, Absences!$B36:$B47, 0))&lt;&gt;"",8,0)</f>
        <v>0</v>
      </c>
      <c r="N62" s="142">
        <f>IF(INDEX(Absences!N36:N47, MATCH($B$8, Absences!$B36:$B47, 0))&lt;&gt;"",8,0)</f>
        <v>0</v>
      </c>
      <c r="O62" s="142">
        <f>IF(INDEX(Absences!O36:O47, MATCH($B$8, Absences!$B36:$B47, 0))&lt;&gt;"",8,0)</f>
        <v>0</v>
      </c>
      <c r="P62" s="142">
        <f>IF(INDEX(Absences!P36:P47, MATCH($B$8, Absences!$B36:$B47, 0))&lt;&gt;"",8,0)</f>
        <v>0</v>
      </c>
      <c r="Q62" s="142">
        <f>IF(INDEX(Absences!Q36:Q47, MATCH($B$8, Absences!$B36:$B47, 0))&lt;&gt;"",8,0)</f>
        <v>0</v>
      </c>
      <c r="R62" s="142">
        <f>IF(INDEX(Absences!R36:R47, MATCH($B$8, Absences!$B36:$B47, 0))&lt;&gt;"",8,0)</f>
        <v>0</v>
      </c>
      <c r="S62" s="142">
        <f>IF(INDEX(Absences!S36:S47, MATCH($B$8, Absences!$B36:$B47, 0))&lt;&gt;"",8,0)</f>
        <v>0</v>
      </c>
      <c r="T62" s="142">
        <f>IF(INDEX(Absences!T36:T47, MATCH($B$8, Absences!$B36:$B47, 0))&lt;&gt;"",8,0)</f>
        <v>0</v>
      </c>
      <c r="U62" s="142">
        <f>IF(INDEX(Absences!U36:U47, MATCH($B$8, Absences!$B36:$B47, 0))&lt;&gt;"",8,0)</f>
        <v>0</v>
      </c>
      <c r="V62" s="142">
        <f>IF(INDEX(Absences!V36:V47, MATCH($B$8, Absences!$B36:$B47, 0))&lt;&gt;"",8,0)</f>
        <v>0</v>
      </c>
      <c r="W62" s="142">
        <f>IF(INDEX(Absences!W36:W47, MATCH($B$8, Absences!$B36:$B47, 0))&lt;&gt;"",8,0)</f>
        <v>0</v>
      </c>
      <c r="X62" s="142">
        <f>IF(INDEX(Absences!X36:X47, MATCH($B$8, Absences!$B36:$B47, 0))&lt;&gt;"",8,0)</f>
        <v>0</v>
      </c>
      <c r="Y62" s="142">
        <f>IF(INDEX(Absences!Y36:Y47, MATCH($B$8, Absences!$B36:$B47, 0))&lt;&gt;"",8,0)</f>
        <v>0</v>
      </c>
      <c r="Z62" s="142">
        <f>IF(INDEX(Absences!Z36:Z47, MATCH($B$8, Absences!$B36:$B47, 0))&lt;&gt;"",8,0)</f>
        <v>0</v>
      </c>
      <c r="AA62" s="142">
        <f>IF(INDEX(Absences!AA36:AA47, MATCH($B$8, Absences!$B36:$B47, 0))&lt;&gt;"",8,0)</f>
        <v>0</v>
      </c>
      <c r="AB62" s="142">
        <f>IF(INDEX(Absences!AB36:AB47, MATCH($B$8, Absences!$B36:$B47, 0))&lt;&gt;"",8,0)</f>
        <v>0</v>
      </c>
      <c r="AC62" s="142">
        <f>IF(INDEX(Absences!AC36:AC47, MATCH($B$8, Absences!$B36:$B47, 0))&lt;&gt;"",8,0)</f>
        <v>0</v>
      </c>
      <c r="AD62" s="142">
        <f>IF(INDEX(Absences!AD36:AD47, MATCH($B$8, Absences!$B36:$B47, 0))&lt;&gt;"",8,0)</f>
        <v>0</v>
      </c>
      <c r="AE62" s="142">
        <f>IF(INDEX(Absences!AE36:AE47, MATCH($B$8, Absences!$B36:$B47, 0))&lt;&gt;"",8,0)</f>
        <v>0</v>
      </c>
      <c r="AF62" s="142">
        <f>IF(INDEX(Absences!AF36:AF47, MATCH($B$8, Absences!$B36:$B47, 0))&lt;&gt;"",8,0)</f>
        <v>0</v>
      </c>
      <c r="AG62" s="143">
        <f>IF(INDEX(Absences!AG36:AG47, MATCH($B$8, Absences!$B36:$B47, 0))&lt;&gt;"",8,0)</f>
        <v>0</v>
      </c>
      <c r="AH62" s="125">
        <f>SUM(C62:AG62)</f>
        <v>0</v>
      </c>
      <c r="AI62" s="54"/>
    </row>
    <row r="63" spans="1:38" x14ac:dyDescent="0.25">
      <c r="A63" s="293" t="s">
        <v>8</v>
      </c>
      <c r="B63" s="294"/>
      <c r="C63" s="141">
        <f>IF(INDEX(Absences!C4:C15, MATCH($B$8, Absences!$B4:$B15, 0))&lt;&gt;"",8,0)</f>
        <v>0</v>
      </c>
      <c r="D63" s="142">
        <f>IF(INDEX(Absences!D4:D15, MATCH($B$8, Absences!$B4:$B15, 0))&lt;&gt;"",8,0)</f>
        <v>0</v>
      </c>
      <c r="E63" s="142">
        <f>IF(INDEX(Absences!E4:E15, MATCH($B$8, Absences!$B4:$B15, 0))&lt;&gt;"",8,0)</f>
        <v>0</v>
      </c>
      <c r="F63" s="142">
        <f>IF(INDEX(Absences!F4:F15, MATCH($B$8, Absences!$B4:$B15, 0))&lt;&gt;"",8,0)</f>
        <v>0</v>
      </c>
      <c r="G63" s="142">
        <f>IF(INDEX(Absences!G4:G15, MATCH($B$8, Absences!$B4:$B15, 0))&lt;&gt;"",8,0)</f>
        <v>0</v>
      </c>
      <c r="H63" s="142">
        <f>IF(INDEX(Absences!H4:H15, MATCH($B$8, Absences!$B4:$B15, 0))&lt;&gt;"",8,0)</f>
        <v>0</v>
      </c>
      <c r="I63" s="142">
        <f>IF(INDEX(Absences!I4:I15, MATCH($B$8, Absences!$B4:$B15, 0))&lt;&gt;"",8,0)</f>
        <v>0</v>
      </c>
      <c r="J63" s="142">
        <f>IF(INDEX(Absences!J4:J15, MATCH($B$8, Absences!$B4:$B15, 0))&lt;&gt;"",8,0)</f>
        <v>0</v>
      </c>
      <c r="K63" s="142">
        <f>IF(INDEX(Absences!K4:K15, MATCH($B$8, Absences!$B4:$B15, 0))&lt;&gt;"",8,0)</f>
        <v>0</v>
      </c>
      <c r="L63" s="142">
        <f>IF(INDEX(Absences!L4:L15, MATCH($B$8, Absences!$B4:$B15, 0))&lt;&gt;"",8,0)</f>
        <v>0</v>
      </c>
      <c r="M63" s="142">
        <f>IF(INDEX(Absences!M4:M15, MATCH($B$8, Absences!$B4:$B15, 0))&lt;&gt;"",8,0)</f>
        <v>0</v>
      </c>
      <c r="N63" s="142">
        <f>IF(INDEX(Absences!N4:N15, MATCH($B$8, Absences!$B4:$B15, 0))&lt;&gt;"",8,0)</f>
        <v>0</v>
      </c>
      <c r="O63" s="142">
        <f>IF(INDEX(Absences!O4:O15, MATCH($B$8, Absences!$B4:$B15, 0))&lt;&gt;"",8,0)</f>
        <v>0</v>
      </c>
      <c r="P63" s="142">
        <f>IF(INDEX(Absences!P4:P15, MATCH($B$8, Absences!$B4:$B15, 0))&lt;&gt;"",8,0)</f>
        <v>0</v>
      </c>
      <c r="Q63" s="142">
        <f>IF(INDEX(Absences!Q4:Q15, MATCH($B$8, Absences!$B4:$B15, 0))&lt;&gt;"",8,0)</f>
        <v>0</v>
      </c>
      <c r="R63" s="142">
        <f>IF(INDEX(Absences!R4:R15, MATCH($B$8, Absences!$B4:$B15, 0))&lt;&gt;"",8,0)</f>
        <v>0</v>
      </c>
      <c r="S63" s="142">
        <f>IF(INDEX(Absences!S4:S15, MATCH($B$8, Absences!$B4:$B15, 0))&lt;&gt;"",8,0)</f>
        <v>0</v>
      </c>
      <c r="T63" s="142">
        <f>IF(INDEX(Absences!T4:T15, MATCH($B$8, Absences!$B4:$B15, 0))&lt;&gt;"",8,0)</f>
        <v>0</v>
      </c>
      <c r="U63" s="142">
        <f>IF(INDEX(Absences!U4:U15, MATCH($B$8, Absences!$B4:$B15, 0))&lt;&gt;"",8,0)</f>
        <v>0</v>
      </c>
      <c r="V63" s="142">
        <f>IF(INDEX(Absences!V4:V15, MATCH($B$8, Absences!$B4:$B15, 0))&lt;&gt;"",8,0)</f>
        <v>0</v>
      </c>
      <c r="W63" s="142">
        <f>IF(INDEX(Absences!W4:W15, MATCH($B$8, Absences!$B4:$B15, 0))&lt;&gt;"",8,0)</f>
        <v>0</v>
      </c>
      <c r="X63" s="142">
        <f>IF(INDEX(Absences!X4:X15, MATCH($B$8, Absences!$B4:$B15, 0))&lt;&gt;"",8,0)</f>
        <v>0</v>
      </c>
      <c r="Y63" s="142">
        <f>IF(INDEX(Absences!Y4:Y15, MATCH($B$8, Absences!$B4:$B15, 0))&lt;&gt;"",8,0)</f>
        <v>0</v>
      </c>
      <c r="Z63" s="142">
        <f>IF(INDEX(Absences!Z4:Z15, MATCH($B$8, Absences!$B4:$B15, 0))&lt;&gt;"",8,0)</f>
        <v>0</v>
      </c>
      <c r="AA63" s="142">
        <f>IF(INDEX(Absences!AA4:AA15, MATCH($B$8, Absences!$B4:$B15, 0))&lt;&gt;"",8,0)</f>
        <v>0</v>
      </c>
      <c r="AB63" s="142">
        <f>IF(INDEX(Absences!AB4:AB15, MATCH($B$8, Absences!$B4:$B15, 0))&lt;&gt;"",8,0)</f>
        <v>0</v>
      </c>
      <c r="AC63" s="142">
        <f>IF(INDEX(Absences!AC4:AC15, MATCH($B$8, Absences!$B4:$B15, 0))&lt;&gt;"",8,0)</f>
        <v>0</v>
      </c>
      <c r="AD63" s="142">
        <f>IF(INDEX(Absences!AD4:AD15, MATCH($B$8, Absences!$B4:$B15, 0))&lt;&gt;"",8,0)</f>
        <v>0</v>
      </c>
      <c r="AE63" s="142">
        <f>IF(INDEX(Absences!AE4:AE15, MATCH($B$8, Absences!$B4:$B15, 0))&lt;&gt;"",8,0)</f>
        <v>0</v>
      </c>
      <c r="AF63" s="142">
        <f>IF(INDEX(Absences!AF4:AF15, MATCH($B$8, Absences!$B4:$B15, 0))&lt;&gt;"",8,0)</f>
        <v>0</v>
      </c>
      <c r="AG63" s="143">
        <f>IF(INDEX(Absences!AG4:AG15, MATCH($B$8, Absences!$B4:$B15, 0))&lt;&gt;"",8,0)</f>
        <v>0</v>
      </c>
      <c r="AH63" s="125">
        <f>SUM(C63:AG63)</f>
        <v>0</v>
      </c>
      <c r="AI63" s="54"/>
    </row>
    <row r="64" spans="1:38" ht="13.8" thickBot="1" x14ac:dyDescent="0.3">
      <c r="A64" s="295" t="s">
        <v>9</v>
      </c>
      <c r="B64" s="296"/>
      <c r="C64" s="144">
        <f>IF(INDEX(Absences!C52:C63, MATCH($B$8, Absences!$B52:$B63, 0))&lt;&gt;"",8,0)</f>
        <v>0</v>
      </c>
      <c r="D64" s="145">
        <f>IF(INDEX(Absences!D52:D63, MATCH($B$8, Absences!$B52:$B63, 0))&lt;&gt;"",8,0)</f>
        <v>0</v>
      </c>
      <c r="E64" s="145">
        <f>IF(INDEX(Absences!E52:E63, MATCH($B$8, Absences!$B52:$B63, 0))&lt;&gt;"",8,0)</f>
        <v>0</v>
      </c>
      <c r="F64" s="145">
        <f>IF(INDEX(Absences!F52:F63, MATCH($B$8, Absences!$B52:$B63, 0))&lt;&gt;"",8,0)</f>
        <v>0</v>
      </c>
      <c r="G64" s="145">
        <f>IF(INDEX(Absences!G52:G63, MATCH($B$8, Absences!$B52:$B63, 0))&lt;&gt;"",8,0)</f>
        <v>0</v>
      </c>
      <c r="H64" s="145">
        <f>IF(INDEX(Absences!H52:H63, MATCH($B$8, Absences!$B52:$B63, 0))&lt;&gt;"",8,0)</f>
        <v>0</v>
      </c>
      <c r="I64" s="145">
        <f>IF(INDEX(Absences!I52:I63, MATCH($B$8, Absences!$B52:$B63, 0))&lt;&gt;"",8,0)</f>
        <v>0</v>
      </c>
      <c r="J64" s="145">
        <f>IF(INDEX(Absences!J52:J63, MATCH($B$8, Absences!$B52:$B63, 0))&lt;&gt;"",8,0)</f>
        <v>0</v>
      </c>
      <c r="K64" s="145">
        <f>IF(INDEX(Absences!K52:K63, MATCH($B$8, Absences!$B52:$B63, 0))&lt;&gt;"",8,0)</f>
        <v>0</v>
      </c>
      <c r="L64" s="145">
        <f>IF(INDEX(Absences!L52:L63, MATCH($B$8, Absences!$B52:$B63, 0))&lt;&gt;"",8,0)</f>
        <v>0</v>
      </c>
      <c r="M64" s="145">
        <f>IF(INDEX(Absences!M52:M63, MATCH($B$8, Absences!$B52:$B63, 0))&lt;&gt;"",8,0)</f>
        <v>0</v>
      </c>
      <c r="N64" s="145">
        <f>IF(INDEX(Absences!N52:N63, MATCH($B$8, Absences!$B52:$B63, 0))&lt;&gt;"",8,0)</f>
        <v>0</v>
      </c>
      <c r="O64" s="145">
        <f>IF(INDEX(Absences!O52:O63, MATCH($B$8, Absences!$B52:$B63, 0))&lt;&gt;"",8,0)</f>
        <v>0</v>
      </c>
      <c r="P64" s="145">
        <f>IF(INDEX(Absences!P52:P63, MATCH($B$8, Absences!$B52:$B63, 0))&lt;&gt;"",8,0)</f>
        <v>0</v>
      </c>
      <c r="Q64" s="145">
        <f>IF(INDEX(Absences!Q52:Q63, MATCH($B$8, Absences!$B52:$B63, 0))&lt;&gt;"",8,0)</f>
        <v>0</v>
      </c>
      <c r="R64" s="145">
        <f>IF(INDEX(Absences!R52:R63, MATCH($B$8, Absences!$B52:$B63, 0))&lt;&gt;"",8,0)</f>
        <v>0</v>
      </c>
      <c r="S64" s="145">
        <f>IF(INDEX(Absences!S52:S63, MATCH($B$8, Absences!$B52:$B63, 0))&lt;&gt;"",8,0)</f>
        <v>0</v>
      </c>
      <c r="T64" s="145">
        <f>IF(INDEX(Absences!T52:T63, MATCH($B$8, Absences!$B52:$B63, 0))&lt;&gt;"",8,0)</f>
        <v>0</v>
      </c>
      <c r="U64" s="145">
        <f>IF(INDEX(Absences!U52:U63, MATCH($B$8, Absences!$B52:$B63, 0))&lt;&gt;"",8,0)</f>
        <v>0</v>
      </c>
      <c r="V64" s="145">
        <f>IF(INDEX(Absences!V52:V63, MATCH($B$8, Absences!$B52:$B63, 0))&lt;&gt;"",8,0)</f>
        <v>0</v>
      </c>
      <c r="W64" s="145">
        <f>IF(INDEX(Absences!W52:W63, MATCH($B$8, Absences!$B52:$B63, 0))&lt;&gt;"",8,0)</f>
        <v>0</v>
      </c>
      <c r="X64" s="145">
        <f>IF(INDEX(Absences!X52:X63, MATCH($B$8, Absences!$B52:$B63, 0))&lt;&gt;"",8,0)</f>
        <v>0</v>
      </c>
      <c r="Y64" s="145">
        <f>IF(INDEX(Absences!Y52:Y63, MATCH($B$8, Absences!$B52:$B63, 0))&lt;&gt;"",8,0)</f>
        <v>0</v>
      </c>
      <c r="Z64" s="145">
        <f>IF(INDEX(Absences!Z52:Z63, MATCH($B$8, Absences!$B52:$B63, 0))&lt;&gt;"",8,0)</f>
        <v>0</v>
      </c>
      <c r="AA64" s="145">
        <f>IF(INDEX(Absences!AA52:AA63, MATCH($B$8, Absences!$B52:$B63, 0))&lt;&gt;"",8,0)</f>
        <v>0</v>
      </c>
      <c r="AB64" s="145">
        <f>IF(INDEX(Absences!AB52:AB63, MATCH($B$8, Absences!$B52:$B63, 0))&lt;&gt;"",8,0)</f>
        <v>0</v>
      </c>
      <c r="AC64" s="145">
        <f>IF(INDEX(Absences!AC52:AC63, MATCH($B$8, Absences!$B52:$B63, 0))&lt;&gt;"",8,0)</f>
        <v>0</v>
      </c>
      <c r="AD64" s="145">
        <f>IF(INDEX(Absences!AD52:AD63, MATCH($B$8, Absences!$B52:$B63, 0))&lt;&gt;"",8,0)</f>
        <v>0</v>
      </c>
      <c r="AE64" s="145">
        <f>IF(INDEX(Absences!AE52:AE63, MATCH($B$8, Absences!$B52:$B63, 0))&lt;&gt;"",8,0)</f>
        <v>0</v>
      </c>
      <c r="AF64" s="145">
        <f>IF(INDEX(Absences!AF52:AF63, MATCH($B$8, Absences!$B52:$B63, 0))&lt;&gt;"",8,0)</f>
        <v>0</v>
      </c>
      <c r="AG64" s="146">
        <f>IF(INDEX(Absences!AG52:AG63, MATCH($B$8, Absences!$B52:$B63, 0))&lt;&gt;"",8,0)</f>
        <v>0</v>
      </c>
      <c r="AH64" s="129">
        <f>SUM(C64:AG64)</f>
        <v>0</v>
      </c>
      <c r="AI64" s="54"/>
    </row>
    <row r="65" spans="1:39" ht="14.4" thickBot="1" x14ac:dyDescent="0.3">
      <c r="A65" s="303" t="s">
        <v>10</v>
      </c>
      <c r="B65" s="304"/>
      <c r="C65" s="114">
        <f>SUM(C61:C64)</f>
        <v>0</v>
      </c>
      <c r="D65" s="115">
        <f t="shared" ref="D65:AG65" si="10">SUM(D61:D64)</f>
        <v>0</v>
      </c>
      <c r="E65" s="115">
        <f t="shared" si="10"/>
        <v>0</v>
      </c>
      <c r="F65" s="115">
        <f t="shared" si="10"/>
        <v>0</v>
      </c>
      <c r="G65" s="115">
        <f t="shared" si="10"/>
        <v>0</v>
      </c>
      <c r="H65" s="115">
        <f t="shared" si="10"/>
        <v>0</v>
      </c>
      <c r="I65" s="115">
        <f t="shared" si="10"/>
        <v>0</v>
      </c>
      <c r="J65" s="115">
        <f t="shared" si="10"/>
        <v>0</v>
      </c>
      <c r="K65" s="115">
        <f t="shared" si="10"/>
        <v>0</v>
      </c>
      <c r="L65" s="115">
        <f t="shared" si="10"/>
        <v>0</v>
      </c>
      <c r="M65" s="115">
        <f t="shared" si="10"/>
        <v>0</v>
      </c>
      <c r="N65" s="115">
        <f t="shared" si="10"/>
        <v>0</v>
      </c>
      <c r="O65" s="115">
        <f t="shared" si="10"/>
        <v>0</v>
      </c>
      <c r="P65" s="115">
        <f t="shared" si="10"/>
        <v>0</v>
      </c>
      <c r="Q65" s="115">
        <f t="shared" si="10"/>
        <v>0</v>
      </c>
      <c r="R65" s="115">
        <f t="shared" si="10"/>
        <v>0</v>
      </c>
      <c r="S65" s="115">
        <f t="shared" si="10"/>
        <v>0</v>
      </c>
      <c r="T65" s="115">
        <f t="shared" si="10"/>
        <v>0</v>
      </c>
      <c r="U65" s="115">
        <f t="shared" si="10"/>
        <v>0</v>
      </c>
      <c r="V65" s="115">
        <f t="shared" si="10"/>
        <v>0</v>
      </c>
      <c r="W65" s="115">
        <f t="shared" si="10"/>
        <v>0</v>
      </c>
      <c r="X65" s="115">
        <f t="shared" si="10"/>
        <v>0</v>
      </c>
      <c r="Y65" s="115">
        <f t="shared" si="10"/>
        <v>0</v>
      </c>
      <c r="Z65" s="115">
        <f t="shared" si="10"/>
        <v>0</v>
      </c>
      <c r="AA65" s="115">
        <f t="shared" si="10"/>
        <v>0</v>
      </c>
      <c r="AB65" s="115">
        <f t="shared" si="10"/>
        <v>0</v>
      </c>
      <c r="AC65" s="115">
        <f t="shared" si="10"/>
        <v>0</v>
      </c>
      <c r="AD65" s="115">
        <f t="shared" si="10"/>
        <v>0</v>
      </c>
      <c r="AE65" s="115">
        <f t="shared" si="10"/>
        <v>0</v>
      </c>
      <c r="AF65" s="115">
        <f t="shared" si="10"/>
        <v>0</v>
      </c>
      <c r="AG65" s="116">
        <f t="shared" si="10"/>
        <v>0</v>
      </c>
      <c r="AH65" s="137">
        <f>SUM(C65:AG65)</f>
        <v>0</v>
      </c>
      <c r="AI65" s="53"/>
    </row>
    <row r="66" spans="1:39" ht="13.8" thickBot="1" x14ac:dyDescent="0.3">
      <c r="A66" s="49"/>
      <c r="B66" s="49"/>
      <c r="C66" s="51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9"/>
    </row>
    <row r="67" spans="1:39" ht="16.2" thickBot="1" x14ac:dyDescent="0.35">
      <c r="A67" s="301" t="s">
        <v>77</v>
      </c>
      <c r="B67" s="302"/>
      <c r="C67" s="147">
        <f>C58+C65</f>
        <v>0</v>
      </c>
      <c r="D67" s="148">
        <f t="shared" ref="D67:AG67" si="11">D58+D65</f>
        <v>0</v>
      </c>
      <c r="E67" s="148">
        <f t="shared" si="11"/>
        <v>0</v>
      </c>
      <c r="F67" s="148">
        <f t="shared" si="11"/>
        <v>0</v>
      </c>
      <c r="G67" s="148">
        <f t="shared" si="11"/>
        <v>0</v>
      </c>
      <c r="H67" s="148">
        <f t="shared" si="11"/>
        <v>0</v>
      </c>
      <c r="I67" s="148">
        <f t="shared" si="11"/>
        <v>0</v>
      </c>
      <c r="J67" s="148">
        <f t="shared" si="11"/>
        <v>0</v>
      </c>
      <c r="K67" s="148">
        <f t="shared" si="11"/>
        <v>0</v>
      </c>
      <c r="L67" s="148">
        <f t="shared" si="11"/>
        <v>0</v>
      </c>
      <c r="M67" s="148">
        <f t="shared" si="11"/>
        <v>0</v>
      </c>
      <c r="N67" s="148">
        <f t="shared" si="11"/>
        <v>0</v>
      </c>
      <c r="O67" s="148">
        <f t="shared" si="11"/>
        <v>0</v>
      </c>
      <c r="P67" s="148">
        <f t="shared" si="11"/>
        <v>0</v>
      </c>
      <c r="Q67" s="148">
        <f t="shared" si="11"/>
        <v>0</v>
      </c>
      <c r="R67" s="148">
        <f t="shared" si="11"/>
        <v>0</v>
      </c>
      <c r="S67" s="148">
        <f t="shared" si="11"/>
        <v>0</v>
      </c>
      <c r="T67" s="148">
        <f t="shared" si="11"/>
        <v>0</v>
      </c>
      <c r="U67" s="148">
        <f t="shared" si="11"/>
        <v>0</v>
      </c>
      <c r="V67" s="148">
        <f t="shared" si="11"/>
        <v>0</v>
      </c>
      <c r="W67" s="148">
        <f t="shared" si="11"/>
        <v>0</v>
      </c>
      <c r="X67" s="148">
        <f t="shared" si="11"/>
        <v>0</v>
      </c>
      <c r="Y67" s="148">
        <f t="shared" si="11"/>
        <v>0</v>
      </c>
      <c r="Z67" s="148">
        <f t="shared" si="11"/>
        <v>0</v>
      </c>
      <c r="AA67" s="148">
        <f t="shared" si="11"/>
        <v>0</v>
      </c>
      <c r="AB67" s="148">
        <f t="shared" si="11"/>
        <v>0</v>
      </c>
      <c r="AC67" s="148">
        <f t="shared" si="11"/>
        <v>0</v>
      </c>
      <c r="AD67" s="148">
        <f t="shared" si="11"/>
        <v>0</v>
      </c>
      <c r="AE67" s="148">
        <f t="shared" si="11"/>
        <v>0</v>
      </c>
      <c r="AF67" s="148">
        <f t="shared" si="11"/>
        <v>0</v>
      </c>
      <c r="AG67" s="149">
        <f t="shared" si="11"/>
        <v>0</v>
      </c>
      <c r="AH67" s="150">
        <f>SUM(C67:AG67)</f>
        <v>0</v>
      </c>
      <c r="AI67" s="53"/>
      <c r="AM67" s="4"/>
    </row>
    <row r="68" spans="1:39" x14ac:dyDescent="0.25">
      <c r="A68" s="49"/>
      <c r="B68" s="49"/>
      <c r="C68" s="51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9"/>
    </row>
    <row r="69" spans="1:39" ht="13.8" thickBot="1" x14ac:dyDescent="0.3">
      <c r="A69" s="49"/>
      <c r="B69" s="49"/>
      <c r="C69" s="51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9"/>
    </row>
    <row r="70" spans="1:39" ht="14.4" thickBot="1" x14ac:dyDescent="0.3">
      <c r="A70" s="303" t="str">
        <f>Παράμετροι!B45</f>
        <v>Ηours beyond contractual time (up to 4 hrs/day)</v>
      </c>
      <c r="B70" s="309"/>
      <c r="C70" s="309"/>
      <c r="D70" s="309"/>
      <c r="E70" s="309"/>
      <c r="F70" s="309"/>
      <c r="G70" s="309"/>
      <c r="H70" s="309"/>
      <c r="I70" s="309"/>
      <c r="J70" s="309"/>
      <c r="K70" s="309"/>
      <c r="L70" s="309"/>
      <c r="M70" s="309"/>
      <c r="N70" s="309"/>
      <c r="O70" s="309"/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  <c r="AH70" s="309"/>
      <c r="AI70" s="310"/>
    </row>
    <row r="71" spans="1:39" x14ac:dyDescent="0.25">
      <c r="A71" s="307" t="str">
        <f>IF(Παράμετροι!C46&lt;&gt;"",Παράμετροι!C46,"-")</f>
        <v>-</v>
      </c>
      <c r="B71" s="308"/>
      <c r="C71" s="119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  <c r="AE71" s="123"/>
      <c r="AF71" s="123"/>
      <c r="AG71" s="131"/>
      <c r="AH71" s="153">
        <f t="shared" ref="AH71:AH76" si="12">SUM(C71:AG71)</f>
        <v>0</v>
      </c>
      <c r="AI71" s="52"/>
      <c r="AK71" s="94" t="str">
        <f>CONCATENATE(Παράμετροι!D46, " - ", Παράμετροι!C46)</f>
        <v xml:space="preserve"> - </v>
      </c>
      <c r="AL71">
        <f t="shared" si="7"/>
        <v>0</v>
      </c>
    </row>
    <row r="72" spans="1:39" x14ac:dyDescent="0.25">
      <c r="A72" s="293" t="str">
        <f>IF(Παράμετροι!C47&lt;&gt;"",Παράμετροι!C47,"-")</f>
        <v>-</v>
      </c>
      <c r="B72" s="294"/>
      <c r="C72" s="122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3"/>
      <c r="AG72" s="131"/>
      <c r="AH72" s="154">
        <f t="shared" si="12"/>
        <v>0</v>
      </c>
      <c r="AI72" s="50"/>
      <c r="AK72" s="94" t="str">
        <f>CONCATENATE(Παράμετροι!D47, " - ", Παράμετροι!C47)</f>
        <v xml:space="preserve"> - </v>
      </c>
      <c r="AL72">
        <f t="shared" si="7"/>
        <v>0</v>
      </c>
    </row>
    <row r="73" spans="1:39" x14ac:dyDescent="0.25">
      <c r="A73" s="293" t="str">
        <f>IF(Παράμετροι!C48&lt;&gt;"",Παράμετροι!C48,"-")</f>
        <v>-</v>
      </c>
      <c r="B73" s="294"/>
      <c r="C73" s="122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31"/>
      <c r="AH73" s="154">
        <f t="shared" si="12"/>
        <v>0</v>
      </c>
      <c r="AI73" s="50"/>
      <c r="AK73" s="94" t="str">
        <f>CONCATENATE(Παράμετροι!D48, " - ", Παράμετροι!C48)</f>
        <v xml:space="preserve"> - </v>
      </c>
      <c r="AL73">
        <f t="shared" si="7"/>
        <v>0</v>
      </c>
    </row>
    <row r="74" spans="1:39" x14ac:dyDescent="0.25">
      <c r="A74" s="293" t="str">
        <f>IF(Παράμετροι!C49&lt;&gt;"",Παράμετροι!C49,"-")</f>
        <v>-</v>
      </c>
      <c r="B74" s="294"/>
      <c r="C74" s="122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31"/>
      <c r="AH74" s="154">
        <f t="shared" si="12"/>
        <v>0</v>
      </c>
      <c r="AI74" s="50"/>
      <c r="AK74" s="94" t="str">
        <f>CONCATENATE(Παράμετροι!D49, " - ", Παράμετροι!C49)</f>
        <v xml:space="preserve"> - </v>
      </c>
      <c r="AL74">
        <f t="shared" si="7"/>
        <v>0</v>
      </c>
    </row>
    <row r="75" spans="1:39" ht="13.8" thickBot="1" x14ac:dyDescent="0.3">
      <c r="A75" s="295" t="str">
        <f>IF(Παράμετροι!C50&lt;&gt;"",Παράμετροι!C50,"-")</f>
        <v>-</v>
      </c>
      <c r="B75" s="296"/>
      <c r="C75" s="122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31"/>
      <c r="AH75" s="155">
        <f t="shared" si="12"/>
        <v>0</v>
      </c>
      <c r="AI75" s="56"/>
      <c r="AK75" s="94" t="str">
        <f>CONCATENATE(Παράμετροι!D50, " - ", Παράμετροι!C50)</f>
        <v xml:space="preserve"> - </v>
      </c>
      <c r="AL75">
        <f t="shared" si="7"/>
        <v>0</v>
      </c>
    </row>
    <row r="76" spans="1:39" ht="14.4" thickBot="1" x14ac:dyDescent="0.3">
      <c r="A76" s="305" t="s">
        <v>67</v>
      </c>
      <c r="B76" s="306"/>
      <c r="C76" s="114">
        <f>SUM(C71:C75)</f>
        <v>0</v>
      </c>
      <c r="D76" s="115">
        <f t="shared" ref="D76:AG76" si="13">SUM(D71:D75)</f>
        <v>0</v>
      </c>
      <c r="E76" s="115">
        <f t="shared" si="13"/>
        <v>0</v>
      </c>
      <c r="F76" s="115">
        <f t="shared" si="13"/>
        <v>0</v>
      </c>
      <c r="G76" s="115">
        <f t="shared" si="13"/>
        <v>0</v>
      </c>
      <c r="H76" s="115">
        <f t="shared" si="13"/>
        <v>0</v>
      </c>
      <c r="I76" s="115">
        <f t="shared" si="13"/>
        <v>0</v>
      </c>
      <c r="J76" s="115">
        <f t="shared" si="13"/>
        <v>0</v>
      </c>
      <c r="K76" s="115">
        <f t="shared" si="13"/>
        <v>0</v>
      </c>
      <c r="L76" s="115">
        <f t="shared" si="13"/>
        <v>0</v>
      </c>
      <c r="M76" s="115">
        <f t="shared" si="13"/>
        <v>0</v>
      </c>
      <c r="N76" s="115">
        <f t="shared" si="13"/>
        <v>0</v>
      </c>
      <c r="O76" s="115">
        <f t="shared" si="13"/>
        <v>0</v>
      </c>
      <c r="P76" s="115">
        <f t="shared" si="13"/>
        <v>0</v>
      </c>
      <c r="Q76" s="115">
        <f t="shared" si="13"/>
        <v>0</v>
      </c>
      <c r="R76" s="115">
        <f t="shared" si="13"/>
        <v>0</v>
      </c>
      <c r="S76" s="115">
        <f t="shared" si="13"/>
        <v>0</v>
      </c>
      <c r="T76" s="115">
        <f t="shared" si="13"/>
        <v>0</v>
      </c>
      <c r="U76" s="115">
        <f t="shared" si="13"/>
        <v>0</v>
      </c>
      <c r="V76" s="115">
        <f t="shared" si="13"/>
        <v>0</v>
      </c>
      <c r="W76" s="115">
        <f t="shared" si="13"/>
        <v>0</v>
      </c>
      <c r="X76" s="115">
        <f t="shared" si="13"/>
        <v>0</v>
      </c>
      <c r="Y76" s="115">
        <f t="shared" si="13"/>
        <v>0</v>
      </c>
      <c r="Z76" s="115">
        <f t="shared" si="13"/>
        <v>0</v>
      </c>
      <c r="AA76" s="115">
        <f t="shared" si="13"/>
        <v>0</v>
      </c>
      <c r="AB76" s="115">
        <f t="shared" si="13"/>
        <v>0</v>
      </c>
      <c r="AC76" s="115">
        <f t="shared" si="13"/>
        <v>0</v>
      </c>
      <c r="AD76" s="115">
        <f t="shared" si="13"/>
        <v>0</v>
      </c>
      <c r="AE76" s="115">
        <f t="shared" si="13"/>
        <v>0</v>
      </c>
      <c r="AF76" s="115">
        <f t="shared" si="13"/>
        <v>0</v>
      </c>
      <c r="AG76" s="116">
        <f t="shared" si="13"/>
        <v>0</v>
      </c>
      <c r="AH76" s="117">
        <f t="shared" si="12"/>
        <v>0</v>
      </c>
      <c r="AI76" s="118"/>
    </row>
    <row r="77" spans="1:39" x14ac:dyDescent="0.25">
      <c r="A77" s="49"/>
      <c r="B77" s="49"/>
      <c r="C77" s="51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9"/>
    </row>
    <row r="78" spans="1:39" ht="13.8" thickBot="1" x14ac:dyDescent="0.3">
      <c r="A78" s="49"/>
      <c r="B78" s="49"/>
      <c r="C78" s="51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9"/>
    </row>
    <row r="79" spans="1:39" ht="14.4" thickBot="1" x14ac:dyDescent="0.3">
      <c r="A79" s="297" t="s">
        <v>79</v>
      </c>
      <c r="B79" s="298"/>
      <c r="C79" s="133">
        <f>C58+C76</f>
        <v>0</v>
      </c>
      <c r="D79" s="134">
        <f t="shared" ref="D79:AG79" si="14">D58+D76</f>
        <v>0</v>
      </c>
      <c r="E79" s="134">
        <f t="shared" si="14"/>
        <v>0</v>
      </c>
      <c r="F79" s="134">
        <f t="shared" si="14"/>
        <v>0</v>
      </c>
      <c r="G79" s="134">
        <f t="shared" si="14"/>
        <v>0</v>
      </c>
      <c r="H79" s="134">
        <f t="shared" si="14"/>
        <v>0</v>
      </c>
      <c r="I79" s="134">
        <f t="shared" si="14"/>
        <v>0</v>
      </c>
      <c r="J79" s="134">
        <f t="shared" si="14"/>
        <v>0</v>
      </c>
      <c r="K79" s="134">
        <f t="shared" si="14"/>
        <v>0</v>
      </c>
      <c r="L79" s="134">
        <f t="shared" si="14"/>
        <v>0</v>
      </c>
      <c r="M79" s="134">
        <f t="shared" si="14"/>
        <v>0</v>
      </c>
      <c r="N79" s="134">
        <f t="shared" si="14"/>
        <v>0</v>
      </c>
      <c r="O79" s="134">
        <f t="shared" si="14"/>
        <v>0</v>
      </c>
      <c r="P79" s="134">
        <f t="shared" si="14"/>
        <v>0</v>
      </c>
      <c r="Q79" s="134">
        <f t="shared" si="14"/>
        <v>0</v>
      </c>
      <c r="R79" s="134">
        <f t="shared" si="14"/>
        <v>0</v>
      </c>
      <c r="S79" s="134">
        <f t="shared" si="14"/>
        <v>0</v>
      </c>
      <c r="T79" s="134">
        <f t="shared" si="14"/>
        <v>0</v>
      </c>
      <c r="U79" s="134">
        <f t="shared" si="14"/>
        <v>0</v>
      </c>
      <c r="V79" s="134">
        <f t="shared" si="14"/>
        <v>0</v>
      </c>
      <c r="W79" s="134">
        <f t="shared" si="14"/>
        <v>0</v>
      </c>
      <c r="X79" s="134">
        <f t="shared" si="14"/>
        <v>0</v>
      </c>
      <c r="Y79" s="134">
        <f t="shared" si="14"/>
        <v>0</v>
      </c>
      <c r="Z79" s="134">
        <f t="shared" si="14"/>
        <v>0</v>
      </c>
      <c r="AA79" s="134">
        <f t="shared" si="14"/>
        <v>0</v>
      </c>
      <c r="AB79" s="134">
        <f t="shared" si="14"/>
        <v>0</v>
      </c>
      <c r="AC79" s="134">
        <f t="shared" si="14"/>
        <v>0</v>
      </c>
      <c r="AD79" s="134">
        <f t="shared" si="14"/>
        <v>0</v>
      </c>
      <c r="AE79" s="134">
        <f t="shared" si="14"/>
        <v>0</v>
      </c>
      <c r="AF79" s="134">
        <f t="shared" si="14"/>
        <v>0</v>
      </c>
      <c r="AG79" s="135">
        <f t="shared" si="14"/>
        <v>0</v>
      </c>
      <c r="AH79" s="136">
        <f>SUM(C79:AG79)</f>
        <v>0</v>
      </c>
      <c r="AI79" s="53"/>
    </row>
    <row r="80" spans="1:39" x14ac:dyDescent="0.25">
      <c r="A80" s="49"/>
      <c r="B80" s="49"/>
      <c r="C80" s="51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9"/>
    </row>
    <row r="81" spans="1:41" x14ac:dyDescent="0.25">
      <c r="A81" s="49"/>
      <c r="B81" s="49"/>
      <c r="C81" s="51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9"/>
    </row>
    <row r="82" spans="1:41" s="37" customFormat="1" x14ac:dyDescent="0.25">
      <c r="A82" s="43"/>
      <c r="C82" s="43"/>
      <c r="D82" s="43"/>
      <c r="E82" s="43"/>
      <c r="F82" s="43"/>
      <c r="G82" s="43" t="s">
        <v>81</v>
      </c>
      <c r="H82" s="43"/>
      <c r="L82" s="43"/>
      <c r="M82" s="43"/>
      <c r="N82" s="43"/>
      <c r="O82" s="43"/>
      <c r="P82" s="43"/>
      <c r="Q82" s="43"/>
      <c r="R82" s="43"/>
      <c r="S82" s="181" t="s">
        <v>80</v>
      </c>
      <c r="T82" s="43"/>
      <c r="U82" s="43"/>
      <c r="V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176"/>
      <c r="AI82" s="176"/>
      <c r="AJ82" s="176"/>
      <c r="AK82" s="176"/>
      <c r="AL82" s="176"/>
      <c r="AM82" s="176"/>
      <c r="AN82" s="176"/>
      <c r="AO82" s="43"/>
    </row>
    <row r="83" spans="1:41" s="179" customFormat="1" x14ac:dyDescent="0.25">
      <c r="A83" s="177"/>
      <c r="C83" s="177"/>
      <c r="D83" s="177"/>
      <c r="E83" s="177"/>
      <c r="F83" s="177"/>
      <c r="G83" s="177" t="s">
        <v>72</v>
      </c>
      <c r="H83" s="177"/>
      <c r="L83" s="177"/>
      <c r="M83" s="177"/>
      <c r="N83" s="177"/>
      <c r="O83" s="177"/>
      <c r="P83" s="177"/>
      <c r="Q83" s="177"/>
      <c r="R83" s="177"/>
      <c r="S83" s="177" t="s">
        <v>72</v>
      </c>
      <c r="T83" s="177"/>
      <c r="U83" s="177"/>
      <c r="V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8"/>
      <c r="AI83" s="3"/>
    </row>
    <row r="84" spans="1:41" s="71" customFormat="1" ht="33.75" customHeight="1" x14ac:dyDescent="0.25">
      <c r="A84" s="69"/>
      <c r="B84" s="69"/>
      <c r="C84" s="69"/>
      <c r="D84" s="69"/>
      <c r="E84" s="69"/>
      <c r="F84" s="69"/>
      <c r="G84" s="69"/>
      <c r="H84" s="69"/>
      <c r="I84" s="72"/>
      <c r="J84" s="69"/>
      <c r="K84" s="69"/>
      <c r="L84" s="69"/>
      <c r="M84" s="69"/>
      <c r="N84" s="69"/>
      <c r="O84" s="69"/>
      <c r="P84" s="69"/>
      <c r="Q84" s="69"/>
      <c r="R84" s="69"/>
      <c r="S84" s="72" t="str" cm="1">
        <f t="array" ref="S84">IFERROR(INDEX($AK:$AK,SMALL(ROW($AL$20:$AL$75)*($AL$20:$AL$75&lt;&gt;0),SUMPRODUCT(N($AL$20:$AL$75=0))+ROWS($1:1))),"")</f>
        <v/>
      </c>
      <c r="T84" s="69"/>
      <c r="U84" s="69"/>
      <c r="V84" s="69"/>
      <c r="X84" s="69"/>
      <c r="Y84" s="69"/>
      <c r="Z84" s="69"/>
      <c r="AA84" s="69"/>
      <c r="AB84" s="69"/>
      <c r="AC84" s="69"/>
      <c r="AD84" s="69"/>
      <c r="AE84" s="69"/>
      <c r="AF84" s="69"/>
      <c r="AG84" s="70"/>
      <c r="AI84" s="3"/>
    </row>
    <row r="85" spans="1:41" s="71" customFormat="1" ht="33.75" customHeight="1" x14ac:dyDescent="0.25">
      <c r="A85" s="69"/>
      <c r="B85" s="69"/>
      <c r="C85" s="69"/>
      <c r="D85" s="69"/>
      <c r="E85" s="69"/>
      <c r="F85" s="69"/>
      <c r="G85" s="69"/>
      <c r="H85" s="69"/>
      <c r="I85" s="72"/>
      <c r="J85" s="69"/>
      <c r="K85" s="69"/>
      <c r="L85" s="69"/>
      <c r="M85" s="69"/>
      <c r="N85" s="69"/>
      <c r="O85" s="69"/>
      <c r="P85" s="69"/>
      <c r="Q85" s="69"/>
      <c r="R85" s="69"/>
      <c r="S85" s="72" t="str" cm="1">
        <f t="array" ref="S85">IFERROR(INDEX($AK:$AK,SMALL(ROW($AL$20:$AL$75)*($AL$20:$AL$75&lt;&gt;0),SUMPRODUCT(N($AL$20:$AL$75=0))+ROWS($1:2))),"")</f>
        <v/>
      </c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70"/>
      <c r="AI85" s="3"/>
    </row>
    <row r="86" spans="1:41" s="71" customFormat="1" ht="33.75" customHeight="1" x14ac:dyDescent="0.25">
      <c r="A86" s="69"/>
      <c r="B86" s="69"/>
      <c r="C86" s="69"/>
      <c r="D86" s="69"/>
      <c r="E86" s="69"/>
      <c r="F86" s="69"/>
      <c r="G86" s="69"/>
      <c r="H86" s="69"/>
      <c r="I86" s="72"/>
      <c r="J86" s="69"/>
      <c r="K86" s="69"/>
      <c r="L86" s="69"/>
      <c r="M86" s="69"/>
      <c r="N86" s="69"/>
      <c r="O86" s="69"/>
      <c r="P86" s="69"/>
      <c r="Q86" s="69"/>
      <c r="R86" s="69"/>
      <c r="S86" s="72" t="str" cm="1">
        <f t="array" ref="S86">IFERROR(INDEX($AK:$AK,SMALL(ROW($AL$20:$AL$75)*($AL$20:$AL$75&lt;&gt;0),SUMPRODUCT(N($AL$20:$AL$75=0))+ROWS($1:3))),"")</f>
        <v/>
      </c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70"/>
      <c r="AI86" s="3"/>
    </row>
    <row r="87" spans="1:41" s="71" customFormat="1" ht="33.75" customHeight="1" x14ac:dyDescent="0.25">
      <c r="A87" s="69"/>
      <c r="B87" s="69"/>
      <c r="C87" s="69"/>
      <c r="D87" s="69"/>
      <c r="E87" s="69"/>
      <c r="F87" s="69"/>
      <c r="G87" s="69"/>
      <c r="H87" s="69"/>
      <c r="I87" s="72"/>
      <c r="J87" s="69"/>
      <c r="K87" s="69"/>
      <c r="L87" s="69"/>
      <c r="M87" s="69"/>
      <c r="N87" s="69"/>
      <c r="O87" s="69"/>
      <c r="P87" s="69"/>
      <c r="Q87" s="69"/>
      <c r="R87" s="69"/>
      <c r="S87" s="72" t="str" cm="1">
        <f t="array" ref="S87">IFERROR(INDEX($AK:$AK,SMALL(ROW($AL$20:$AL$75)*($AL$20:$AL$75&lt;&gt;0),SUMPRODUCT(N($AL$20:$AL$75=0))+ROWS($1:4))),"")</f>
        <v/>
      </c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70"/>
      <c r="AI87" s="3"/>
    </row>
    <row r="88" spans="1:41" s="71" customFormat="1" ht="33.75" customHeight="1" x14ac:dyDescent="0.25">
      <c r="A88" s="69"/>
      <c r="B88" s="69"/>
      <c r="C88" s="69"/>
      <c r="D88" s="69"/>
      <c r="E88" s="69"/>
      <c r="F88" s="69"/>
      <c r="G88" s="69"/>
      <c r="H88" s="69"/>
      <c r="I88" s="72"/>
      <c r="J88" s="69"/>
      <c r="K88" s="69"/>
      <c r="L88" s="69"/>
      <c r="M88" s="69"/>
      <c r="N88" s="69"/>
      <c r="O88" s="69"/>
      <c r="P88" s="69"/>
      <c r="Q88" s="69"/>
      <c r="R88" s="69"/>
      <c r="S88" s="72" t="str" cm="1">
        <f t="array" ref="S88">IFERROR(INDEX($AK:$AK,SMALL(ROW($AL$20:$AL$75)*($AL$20:$AL$75&lt;&gt;0),SUMPRODUCT(N($AL$20:$AL$75=0))+ROWS($1:5))),"")</f>
        <v/>
      </c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70"/>
      <c r="AI88" s="3"/>
    </row>
    <row r="89" spans="1:41" s="71" customFormat="1" ht="33.75" customHeight="1" x14ac:dyDescent="0.25">
      <c r="A89" s="69"/>
      <c r="B89" s="69"/>
      <c r="C89" s="69"/>
      <c r="D89" s="69"/>
      <c r="E89" s="69"/>
      <c r="F89" s="69"/>
      <c r="G89" s="69"/>
      <c r="H89" s="69"/>
      <c r="I89" s="72"/>
      <c r="J89" s="69"/>
      <c r="K89" s="69"/>
      <c r="L89" s="69"/>
      <c r="M89" s="69"/>
      <c r="N89" s="69"/>
      <c r="O89" s="69"/>
      <c r="P89" s="69"/>
      <c r="Q89" s="69"/>
      <c r="R89" s="69"/>
      <c r="S89" s="72" t="str" cm="1">
        <f t="array" ref="S89">IFERROR(INDEX($AK:$AK,SMALL(ROW($AL$20:$AL$75)*($AL$20:$AL$75&lt;&gt;0),SUMPRODUCT(N($AL$20:$AL$75=0))+ROWS($1:6))),"")</f>
        <v/>
      </c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70"/>
      <c r="AI89" s="3"/>
    </row>
    <row r="90" spans="1:41" s="71" customFormat="1" ht="33.75" customHeight="1" x14ac:dyDescent="0.25">
      <c r="A90" s="69"/>
      <c r="B90" s="69"/>
      <c r="C90" s="69"/>
      <c r="D90" s="69"/>
      <c r="E90" s="69"/>
      <c r="F90" s="69"/>
      <c r="G90" s="69"/>
      <c r="H90" s="69"/>
      <c r="I90" s="72"/>
      <c r="J90" s="69"/>
      <c r="K90" s="69"/>
      <c r="L90" s="69"/>
      <c r="M90" s="69"/>
      <c r="N90" s="69"/>
      <c r="O90" s="69"/>
      <c r="P90" s="69"/>
      <c r="Q90" s="69"/>
      <c r="R90" s="69"/>
      <c r="S90" s="72" t="str" cm="1">
        <f t="array" ref="S90">IFERROR(INDEX($AK:$AK,SMALL(ROW($AL$20:$AL$75)*($AL$20:$AL$75&lt;&gt;0),SUMPRODUCT(N($AL$20:$AL$75=0))+ROWS($1:7))),"")</f>
        <v/>
      </c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70"/>
      <c r="AI90" s="3"/>
    </row>
    <row r="91" spans="1:41" s="71" customFormat="1" ht="33.75" customHeight="1" x14ac:dyDescent="0.25">
      <c r="A91" s="69"/>
      <c r="B91" s="69"/>
      <c r="C91" s="69"/>
      <c r="D91" s="69"/>
      <c r="E91" s="69"/>
      <c r="F91" s="69"/>
      <c r="G91" s="69"/>
      <c r="H91" s="69"/>
      <c r="I91" s="72"/>
      <c r="J91" s="69"/>
      <c r="K91" s="69"/>
      <c r="L91" s="69"/>
      <c r="M91" s="69"/>
      <c r="N91" s="69"/>
      <c r="O91" s="69"/>
      <c r="P91" s="69"/>
      <c r="Q91" s="69"/>
      <c r="R91" s="69"/>
      <c r="S91" s="72" t="str" cm="1">
        <f t="array" ref="S91">IFERROR(INDEX($AK:$AK,SMALL(ROW($AL$20:$AL$75)*($AL$20:$AL$75&lt;&gt;0),SUMPRODUCT(N($AL$20:$AL$75=0))+ROWS($1:8))),"")</f>
        <v/>
      </c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70"/>
      <c r="AI91" s="3"/>
    </row>
    <row r="92" spans="1:41" s="71" customFormat="1" ht="33.75" customHeight="1" x14ac:dyDescent="0.25">
      <c r="A92" s="69"/>
      <c r="B92" s="69"/>
      <c r="C92" s="69"/>
      <c r="D92" s="69"/>
      <c r="E92" s="69"/>
      <c r="F92" s="69"/>
      <c r="G92" s="69"/>
      <c r="H92" s="69"/>
      <c r="I92" s="72"/>
      <c r="J92" s="69"/>
      <c r="K92" s="69"/>
      <c r="L92" s="69"/>
      <c r="M92" s="69"/>
      <c r="N92" s="69"/>
      <c r="O92" s="69"/>
      <c r="P92" s="69"/>
      <c r="Q92" s="69"/>
      <c r="R92" s="69"/>
      <c r="S92" s="72" t="str" cm="1">
        <f t="array" ref="S92">IFERROR(INDEX($AK:$AK,SMALL(ROW($AL$20:$AL$75)*($AL$20:$AL$75&lt;&gt;0),SUMPRODUCT(N($AL$20:$AL$75=0))+ROWS($1:9))),"")</f>
        <v/>
      </c>
      <c r="T92" s="72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70"/>
      <c r="AI92" s="3"/>
    </row>
    <row r="93" spans="1:41" s="71" customFormat="1" ht="33.75" customHeight="1" x14ac:dyDescent="0.25">
      <c r="A93" s="69"/>
      <c r="B93" s="69"/>
      <c r="C93" s="69"/>
      <c r="D93" s="69"/>
      <c r="E93" s="69"/>
      <c r="F93" s="69"/>
      <c r="G93" s="69"/>
      <c r="H93" s="69"/>
      <c r="I93" s="72"/>
      <c r="J93" s="69"/>
      <c r="K93" s="69"/>
      <c r="L93" s="69"/>
      <c r="M93" s="69"/>
      <c r="N93" s="69"/>
      <c r="O93" s="69"/>
      <c r="P93" s="69"/>
      <c r="Q93" s="69"/>
      <c r="R93" s="69"/>
      <c r="S93" s="72" t="str" cm="1">
        <f t="array" ref="S93">IFERROR(INDEX($AK:$AK,SMALL(ROW($AL$20:$AL$75)*($AL$20:$AL$75&lt;&gt;0),SUMPRODUCT(N($AL$20:$AL$75=0))+ROWS($1:10))),"")</f>
        <v/>
      </c>
      <c r="T93" s="72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70"/>
      <c r="AI93" s="3"/>
    </row>
    <row r="94" spans="1:41" s="71" customFormat="1" ht="33.75" customHeight="1" x14ac:dyDescent="0.25">
      <c r="A94" s="69"/>
      <c r="B94" s="69"/>
      <c r="C94" s="69"/>
      <c r="D94" s="69"/>
      <c r="E94" s="69"/>
      <c r="F94" s="69"/>
      <c r="G94" s="69"/>
      <c r="H94" s="69"/>
      <c r="I94" s="72"/>
      <c r="J94" s="69"/>
      <c r="K94" s="69"/>
      <c r="L94" s="69"/>
      <c r="M94" s="69"/>
      <c r="N94" s="69"/>
      <c r="O94" s="69"/>
      <c r="P94" s="69"/>
      <c r="Q94" s="69"/>
      <c r="R94" s="69"/>
      <c r="S94" s="72" t="str" cm="1">
        <f t="array" ref="S94">IFERROR(INDEX($AK:$AK,SMALL(ROW($AL$20:$AL$75)*($AL$20:$AL$75&lt;&gt;0),SUMPRODUCT(N($AL$20:$AL$75=0))+ROWS($1:11))),"")</f>
        <v/>
      </c>
      <c r="T94" s="72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70"/>
      <c r="AI94" s="3"/>
    </row>
    <row r="95" spans="1:41" s="71" customFormat="1" ht="33.75" customHeight="1" x14ac:dyDescent="0.25">
      <c r="A95" s="69"/>
      <c r="B95" s="69"/>
      <c r="C95" s="69"/>
      <c r="D95" s="69"/>
      <c r="E95" s="69"/>
      <c r="F95" s="69"/>
      <c r="G95" s="69"/>
      <c r="H95" s="69"/>
      <c r="I95" s="72"/>
      <c r="J95" s="69"/>
      <c r="K95" s="69"/>
      <c r="L95" s="69"/>
      <c r="M95" s="69"/>
      <c r="N95" s="69"/>
      <c r="O95" s="69"/>
      <c r="P95" s="69"/>
      <c r="Q95" s="69"/>
      <c r="R95" s="69"/>
      <c r="S95" s="72" t="str" cm="1">
        <f t="array" ref="S95">IFERROR(INDEX($AK:$AK,SMALL(ROW($AL$20:$AL$75)*($AL$20:$AL$75&lt;&gt;0),SUMPRODUCT(N($AL$20:$AL$75=0))+ROWS($1:12))),"")</f>
        <v/>
      </c>
      <c r="T95" s="72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70"/>
      <c r="AI95" s="3"/>
    </row>
    <row r="96" spans="1:41" s="71" customFormat="1" ht="33.75" customHeight="1" x14ac:dyDescent="0.25">
      <c r="A96" s="69"/>
      <c r="B96" s="69"/>
      <c r="C96" s="69"/>
      <c r="D96" s="69"/>
      <c r="E96" s="69"/>
      <c r="F96" s="69"/>
      <c r="G96" s="69"/>
      <c r="H96" s="69"/>
      <c r="I96" s="72"/>
      <c r="J96" s="69"/>
      <c r="K96" s="69"/>
      <c r="L96" s="69"/>
      <c r="M96" s="69"/>
      <c r="N96" s="69"/>
      <c r="O96" s="69"/>
      <c r="P96" s="69"/>
      <c r="Q96" s="69"/>
      <c r="R96" s="69"/>
      <c r="S96" s="72" t="str" cm="1">
        <f t="array" ref="S96">IFERROR(INDEX($AK:$AK,SMALL(ROW($AL$20:$AL$75)*($AL$20:$AL$75&lt;&gt;0),SUMPRODUCT(N($AL$20:$AL$75=0))+ROWS($1:13))),"")</f>
        <v/>
      </c>
      <c r="T96" s="72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I96" s="3"/>
    </row>
    <row r="97" spans="1:35" s="71" customFormat="1" ht="33.75" customHeight="1" x14ac:dyDescent="0.25">
      <c r="A97" s="69"/>
      <c r="B97" s="69"/>
      <c r="C97" s="69"/>
      <c r="D97" s="69"/>
      <c r="E97" s="69"/>
      <c r="F97" s="69"/>
      <c r="G97" s="69"/>
      <c r="H97" s="69"/>
      <c r="I97" s="72"/>
      <c r="J97" s="69"/>
      <c r="K97" s="69"/>
      <c r="L97" s="69"/>
      <c r="M97" s="69"/>
      <c r="N97" s="69"/>
      <c r="O97" s="69"/>
      <c r="P97" s="69"/>
      <c r="Q97" s="69"/>
      <c r="R97" s="69"/>
      <c r="S97" s="72" t="str" cm="1">
        <f t="array" ref="S97">IFERROR(INDEX($AK:$AK,SMALL(ROW($AL$20:$AL$75)*($AL$20:$AL$75&lt;&gt;0),SUMPRODUCT(N($AL$20:$AL$75=0))+ROWS($1:14))),"")</f>
        <v/>
      </c>
      <c r="T97" s="72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I97" s="3"/>
    </row>
    <row r="98" spans="1:35" s="71" customFormat="1" ht="33.75" customHeight="1" x14ac:dyDescent="0.25">
      <c r="A98" s="69"/>
      <c r="B98" s="69"/>
      <c r="C98" s="69"/>
      <c r="D98" s="69"/>
      <c r="E98" s="69"/>
      <c r="F98" s="69"/>
      <c r="G98" s="69"/>
      <c r="H98" s="69"/>
      <c r="I98" s="72"/>
      <c r="J98" s="69"/>
      <c r="K98" s="69"/>
      <c r="L98" s="69"/>
      <c r="M98" s="69"/>
      <c r="N98" s="69"/>
      <c r="O98" s="69"/>
      <c r="P98" s="69"/>
      <c r="Q98" s="69"/>
      <c r="R98" s="69"/>
      <c r="S98" s="72" t="str" cm="1">
        <f t="array" ref="S98">IFERROR(INDEX($AK:$AK,SMALL(ROW($AL$20:$AL$75)*($AL$20:$AL$75&lt;&gt;0),SUMPRODUCT(N($AL$20:$AL$75=0))+ROWS($1:15))),"")</f>
        <v/>
      </c>
      <c r="T98" s="72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I98" s="3"/>
    </row>
    <row r="99" spans="1:35" s="71" customFormat="1" ht="33.75" customHeight="1" x14ac:dyDescent="0.25">
      <c r="A99" s="69"/>
      <c r="B99" s="69"/>
      <c r="C99" s="69"/>
      <c r="D99" s="69"/>
      <c r="E99" s="69"/>
      <c r="F99" s="69"/>
      <c r="G99" s="69"/>
      <c r="H99" s="69"/>
      <c r="I99" s="72"/>
      <c r="J99" s="69"/>
      <c r="K99" s="69"/>
      <c r="L99" s="69"/>
      <c r="M99" s="69"/>
      <c r="N99" s="69"/>
      <c r="O99" s="69"/>
      <c r="P99" s="69"/>
      <c r="Q99" s="69"/>
      <c r="R99" s="69"/>
      <c r="S99" s="72" t="str" cm="1">
        <f t="array" ref="S99">IFERROR(INDEX($AK:$AK,SMALL(ROW($AL$20:$AL$75)*($AL$20:$AL$75&lt;&gt;0),SUMPRODUCT(N($AL$20:$AL$75=0))+ROWS($1:16))),"")</f>
        <v/>
      </c>
      <c r="T99" s="72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I99" s="3"/>
    </row>
    <row r="100" spans="1:35" s="71" customFormat="1" ht="33.75" customHeight="1" x14ac:dyDescent="0.25">
      <c r="C100" s="70"/>
      <c r="D100" s="70"/>
      <c r="E100" s="70"/>
      <c r="F100" s="70"/>
      <c r="G100" s="70"/>
      <c r="H100" s="70"/>
      <c r="I100" s="72"/>
      <c r="J100" s="70"/>
      <c r="K100" s="70"/>
      <c r="L100" s="70"/>
      <c r="M100" s="70"/>
      <c r="N100" s="70"/>
      <c r="O100" s="70"/>
      <c r="P100" s="70"/>
      <c r="Q100" s="70"/>
      <c r="R100" s="70"/>
      <c r="S100" s="72" t="str" cm="1">
        <f t="array" ref="S100">IFERROR(INDEX($AK:$AK,SMALL(ROW($AL$20:$AL$75)*($AL$20:$AL$75&lt;&gt;0),SUMPRODUCT(N($AL$20:$AL$75=0))+ROWS($1:17))),"")</f>
        <v/>
      </c>
      <c r="T100" s="72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I100" s="3"/>
    </row>
    <row r="101" spans="1:35" s="71" customFormat="1" ht="33.75" customHeight="1" x14ac:dyDescent="0.25">
      <c r="C101" s="70"/>
      <c r="D101" s="70"/>
      <c r="E101" s="70"/>
      <c r="F101" s="70"/>
      <c r="G101" s="70"/>
      <c r="H101" s="70"/>
      <c r="I101" s="72"/>
      <c r="J101" s="70"/>
      <c r="K101" s="70"/>
      <c r="L101" s="70"/>
      <c r="M101" s="70"/>
      <c r="N101" s="70"/>
      <c r="O101" s="70"/>
      <c r="P101" s="70"/>
      <c r="Q101" s="70"/>
      <c r="R101" s="70"/>
      <c r="S101" s="72" t="str" cm="1">
        <f t="array" ref="S101">IFERROR(INDEX($AK:$AK,SMALL(ROW($AL$20:$AL$75)*($AL$20:$AL$75&lt;&gt;0),SUMPRODUCT(N($AL$20:$AL$75=0))+ROWS($1:18))),"")</f>
        <v/>
      </c>
      <c r="T101" s="72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I101" s="3"/>
    </row>
    <row r="102" spans="1:35" s="71" customFormat="1" ht="33.75" customHeight="1" x14ac:dyDescent="0.25">
      <c r="C102" s="70"/>
      <c r="D102" s="70"/>
      <c r="E102" s="70"/>
      <c r="F102" s="70"/>
      <c r="G102" s="70"/>
      <c r="H102" s="70"/>
      <c r="I102" s="72"/>
      <c r="J102" s="70"/>
      <c r="K102" s="70"/>
      <c r="L102" s="70"/>
      <c r="M102" s="70"/>
      <c r="N102" s="70"/>
      <c r="O102" s="70"/>
      <c r="P102" s="70"/>
      <c r="Q102" s="70"/>
      <c r="R102" s="70"/>
      <c r="S102" s="72" t="str" cm="1">
        <f t="array" ref="S102">IFERROR(INDEX($AK:$AK,SMALL(ROW($AL$20:$AL$75)*($AL$20:$AL$75&lt;&gt;0),SUMPRODUCT(N($AL$20:$AL$75=0))+ROWS($1:19))),"")</f>
        <v/>
      </c>
      <c r="T102" s="72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I102" s="3"/>
    </row>
    <row r="103" spans="1:35" s="71" customFormat="1" ht="33.75" customHeight="1" x14ac:dyDescent="0.25">
      <c r="C103" s="70"/>
      <c r="D103" s="70"/>
      <c r="E103" s="70"/>
      <c r="F103" s="70"/>
      <c r="G103" s="70"/>
      <c r="H103" s="70"/>
      <c r="I103" s="72"/>
      <c r="J103" s="70"/>
      <c r="K103" s="70"/>
      <c r="L103" s="70"/>
      <c r="M103" s="70"/>
      <c r="N103" s="70"/>
      <c r="O103" s="70"/>
      <c r="P103" s="70"/>
      <c r="Q103" s="70"/>
      <c r="R103" s="70"/>
      <c r="S103" s="72" t="str" cm="1">
        <f t="array" ref="S103">IFERROR(INDEX($AK:$AK,SMALL(ROW($AL$20:$AL$75)*($AL$20:$AL$75&lt;&gt;0),SUMPRODUCT(N($AL$20:$AL$75=0))+ROWS($1:20))),"")</f>
        <v/>
      </c>
      <c r="T103" s="72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I103" s="3"/>
    </row>
    <row r="104" spans="1:35" s="71" customFormat="1" ht="33.75" customHeight="1" x14ac:dyDescent="0.25">
      <c r="C104" s="70"/>
      <c r="D104" s="70"/>
      <c r="E104" s="70"/>
      <c r="F104" s="70"/>
      <c r="G104" s="70"/>
      <c r="H104" s="70"/>
      <c r="I104" s="72"/>
      <c r="J104" s="70"/>
      <c r="K104" s="70"/>
      <c r="L104" s="70"/>
      <c r="M104" s="70"/>
      <c r="N104" s="70"/>
      <c r="O104" s="70"/>
      <c r="P104" s="70"/>
      <c r="Q104" s="70"/>
      <c r="R104" s="70"/>
      <c r="S104" s="72" t="str" cm="1">
        <f t="array" ref="S104">IFERROR(INDEX($AK:$AK,SMALL(ROW($AL$20:$AL$75)*($AL$20:$AL$75&lt;&gt;0),SUMPRODUCT(N($AL$20:$AL$75=0))+ROWS($1:21))),"")</f>
        <v/>
      </c>
      <c r="T104" s="72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I104" s="3"/>
    </row>
    <row r="105" spans="1:35" s="71" customFormat="1" ht="33.75" customHeight="1" x14ac:dyDescent="0.25">
      <c r="C105" s="70"/>
      <c r="D105" s="70"/>
      <c r="E105" s="70"/>
      <c r="F105" s="70"/>
      <c r="G105" s="70"/>
      <c r="H105" s="70"/>
      <c r="I105" s="72"/>
      <c r="J105" s="70"/>
      <c r="K105" s="70"/>
      <c r="L105" s="70"/>
      <c r="M105" s="70"/>
      <c r="N105" s="70"/>
      <c r="O105" s="70"/>
      <c r="P105" s="70"/>
      <c r="Q105" s="70"/>
      <c r="R105" s="70"/>
      <c r="S105" s="72" t="str" cm="1">
        <f t="array" ref="S105">IFERROR(INDEX($AK:$AK,SMALL(ROW($AL$20:$AL$75)*($AL$20:$AL$75&lt;&gt;0),SUMPRODUCT(N($AL$20:$AL$75=0))+ROWS($1:22))),"")</f>
        <v/>
      </c>
      <c r="T105" s="72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I105" s="3"/>
    </row>
    <row r="106" spans="1:35" s="71" customFormat="1" ht="33.75" customHeight="1" x14ac:dyDescent="0.25">
      <c r="C106" s="70"/>
      <c r="D106" s="70"/>
      <c r="E106" s="70"/>
      <c r="F106" s="70"/>
      <c r="G106" s="70"/>
      <c r="H106" s="70"/>
      <c r="I106" s="72"/>
      <c r="J106" s="70"/>
      <c r="K106" s="70"/>
      <c r="L106" s="70"/>
      <c r="M106" s="70"/>
      <c r="N106" s="70"/>
      <c r="O106" s="70"/>
      <c r="P106" s="70"/>
      <c r="Q106" s="70"/>
      <c r="R106" s="70"/>
      <c r="S106" s="72" t="str" cm="1">
        <f t="array" ref="S106">IFERROR(INDEX($AK:$AK,SMALL(ROW($AL$20:$AL$75)*($AL$20:$AL$75&lt;&gt;0),SUMPRODUCT(N($AL$20:$AL$75=0))+ROWS($1:23))),"")</f>
        <v/>
      </c>
      <c r="T106" s="72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I106" s="3"/>
    </row>
    <row r="107" spans="1:35" s="71" customFormat="1" ht="33.75" customHeight="1" x14ac:dyDescent="0.25">
      <c r="C107" s="70"/>
      <c r="D107" s="70"/>
      <c r="E107" s="70"/>
      <c r="F107" s="70"/>
      <c r="G107" s="70"/>
      <c r="H107" s="70"/>
      <c r="I107" s="72"/>
      <c r="J107" s="70"/>
      <c r="K107" s="70"/>
      <c r="L107" s="70"/>
      <c r="M107" s="70"/>
      <c r="N107" s="70"/>
      <c r="O107" s="70"/>
      <c r="P107" s="70"/>
      <c r="Q107" s="70"/>
      <c r="R107" s="70"/>
      <c r="S107" s="72" t="str" cm="1">
        <f t="array" ref="S107">IFERROR(INDEX($AK:$AK,SMALL(ROW($AL$20:$AL$75)*($AL$20:$AL$75&lt;&gt;0),SUMPRODUCT(N($AL$20:$AL$75=0))+ROWS($1:24))),"")</f>
        <v/>
      </c>
      <c r="T107" s="72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I107" s="3"/>
    </row>
    <row r="108" spans="1:35" s="71" customFormat="1" ht="33.75" customHeight="1" x14ac:dyDescent="0.25">
      <c r="C108" s="70"/>
      <c r="D108" s="70"/>
      <c r="E108" s="70"/>
      <c r="F108" s="70"/>
      <c r="G108" s="70"/>
      <c r="H108" s="70"/>
      <c r="I108" s="72"/>
      <c r="J108" s="70"/>
      <c r="K108" s="70"/>
      <c r="L108" s="70"/>
      <c r="M108" s="70"/>
      <c r="N108" s="70"/>
      <c r="O108" s="70"/>
      <c r="P108" s="70"/>
      <c r="Q108" s="70"/>
      <c r="R108" s="70"/>
      <c r="S108" s="72" t="str" cm="1">
        <f t="array" ref="S108">IFERROR(INDEX($AK:$AK,SMALL(ROW($AL$20:$AL$75)*($AL$20:$AL$75&lt;&gt;0),SUMPRODUCT(N($AL$20:$AL$75=0))+ROWS($1:25))),"")</f>
        <v/>
      </c>
      <c r="T108" s="72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I108" s="3"/>
    </row>
    <row r="109" spans="1:35" s="71" customFormat="1" ht="33.75" customHeight="1" x14ac:dyDescent="0.25">
      <c r="C109" s="70"/>
      <c r="D109" s="70"/>
      <c r="E109" s="70"/>
      <c r="F109" s="70"/>
      <c r="G109" s="70"/>
      <c r="H109" s="70"/>
      <c r="I109" s="72"/>
      <c r="J109" s="70"/>
      <c r="K109" s="70"/>
      <c r="L109" s="70"/>
      <c r="M109" s="70"/>
      <c r="N109" s="70"/>
      <c r="O109" s="70"/>
      <c r="P109" s="70"/>
      <c r="Q109" s="70"/>
      <c r="R109" s="70"/>
      <c r="S109" s="72" t="str" cm="1">
        <f t="array" ref="S109">IFERROR(INDEX($AK:$AK,SMALL(ROW($AL$20:$AL$75)*($AL$20:$AL$75&lt;&gt;0),SUMPRODUCT(N($AL$20:$AL$75=0))+ROWS($1:26))),"")</f>
        <v/>
      </c>
      <c r="T109" s="72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I109" s="3"/>
    </row>
    <row r="110" spans="1:35" s="3" customFormat="1" x14ac:dyDescent="0.25">
      <c r="C110" s="4"/>
      <c r="D110" s="4"/>
      <c r="E110" s="4"/>
      <c r="F110" s="4"/>
      <c r="G110" s="4"/>
      <c r="H110" s="4"/>
      <c r="I110" s="186"/>
      <c r="J110" s="4"/>
      <c r="K110" s="4"/>
      <c r="L110" s="4"/>
      <c r="M110" s="4"/>
      <c r="N110" s="4"/>
      <c r="O110" s="4"/>
      <c r="P110" s="4"/>
      <c r="Q110" s="4"/>
      <c r="R110" s="4"/>
      <c r="S110" s="72"/>
      <c r="T110" s="186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5" s="3" customFormat="1" x14ac:dyDescent="0.25">
      <c r="C111" s="4"/>
      <c r="D111" s="4"/>
      <c r="E111" s="4"/>
      <c r="F111" s="4"/>
      <c r="G111" s="4"/>
      <c r="H111" s="4"/>
      <c r="I111" s="186"/>
      <c r="J111" s="4"/>
      <c r="K111" s="4"/>
      <c r="L111" s="4"/>
      <c r="M111" s="4"/>
      <c r="N111" s="4"/>
      <c r="O111" s="4"/>
      <c r="P111" s="4"/>
      <c r="Q111" s="4"/>
      <c r="R111" s="4"/>
      <c r="S111" s="72"/>
      <c r="T111" s="186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5" s="3" customFormat="1" x14ac:dyDescent="0.25">
      <c r="C112" s="4"/>
      <c r="D112" s="4"/>
      <c r="E112" s="4"/>
      <c r="F112" s="4"/>
      <c r="G112" s="4"/>
      <c r="H112" s="4"/>
      <c r="I112" s="186"/>
      <c r="J112" s="4"/>
      <c r="K112" s="4"/>
      <c r="L112" s="4"/>
      <c r="M112" s="4"/>
      <c r="N112" s="4"/>
      <c r="O112" s="4"/>
      <c r="P112" s="4"/>
      <c r="Q112" s="4"/>
      <c r="R112" s="4"/>
      <c r="S112" s="72"/>
      <c r="T112" s="186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3:33" s="3" customFormat="1" x14ac:dyDescent="0.25">
      <c r="C113" s="4"/>
      <c r="D113" s="4"/>
      <c r="E113" s="4"/>
      <c r="F113" s="4"/>
      <c r="G113" s="4"/>
      <c r="H113" s="4"/>
      <c r="I113" s="186"/>
      <c r="J113" s="4"/>
      <c r="K113" s="4"/>
      <c r="L113" s="4"/>
      <c r="M113" s="4"/>
      <c r="N113" s="4"/>
      <c r="O113" s="4"/>
      <c r="P113" s="4"/>
      <c r="Q113" s="4"/>
      <c r="R113" s="4"/>
      <c r="S113" s="72"/>
      <c r="T113" s="186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3:33" s="3" customFormat="1" x14ac:dyDescent="0.25">
      <c r="C114" s="4"/>
      <c r="D114" s="4"/>
      <c r="E114" s="4"/>
      <c r="F114" s="4"/>
      <c r="G114" s="4"/>
      <c r="H114" s="4"/>
      <c r="I114" s="186"/>
      <c r="J114" s="4"/>
      <c r="K114" s="4"/>
      <c r="L114" s="4"/>
      <c r="M114" s="4"/>
      <c r="N114" s="4"/>
      <c r="O114" s="4"/>
      <c r="P114" s="4"/>
      <c r="Q114" s="4"/>
      <c r="R114" s="4"/>
      <c r="S114" s="72"/>
      <c r="T114" s="186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3:33" s="3" customFormat="1" x14ac:dyDescent="0.25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72"/>
      <c r="T115" s="186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3:33" s="3" customFormat="1" x14ac:dyDescent="0.25"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72"/>
      <c r="T116" s="186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3:33" s="3" customFormat="1" x14ac:dyDescent="0.25"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72"/>
      <c r="T117" s="186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3:33" s="3" customFormat="1" x14ac:dyDescent="0.25"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72"/>
      <c r="T118" s="186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3:33" s="3" customFormat="1" x14ac:dyDescent="0.25"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72"/>
      <c r="T119" s="186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3:33" s="3" customFormat="1" x14ac:dyDescent="0.25"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72"/>
      <c r="T120" s="186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3:33" s="3" customFormat="1" x14ac:dyDescent="0.25"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72"/>
      <c r="T121" s="186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3:33" s="3" customFormat="1" x14ac:dyDescent="0.25"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72"/>
      <c r="T122" s="186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3:33" s="3" customFormat="1" x14ac:dyDescent="0.25"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72"/>
      <c r="T123" s="186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3:33" s="3" customFormat="1" x14ac:dyDescent="0.25"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72"/>
      <c r="T124" s="186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3:33" s="3" customFormat="1" x14ac:dyDescent="0.25"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72"/>
      <c r="T125" s="186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3:33" ht="17.399999999999999" x14ac:dyDescent="0.35">
      <c r="S126" s="72"/>
      <c r="T126" s="68"/>
    </row>
    <row r="127" spans="3:33" ht="17.399999999999999" x14ac:dyDescent="0.35">
      <c r="S127" s="72"/>
      <c r="T127" s="68"/>
    </row>
    <row r="128" spans="3:33" ht="17.399999999999999" x14ac:dyDescent="0.35">
      <c r="S128" s="72"/>
      <c r="T128" s="68"/>
    </row>
    <row r="129" spans="19:20" ht="17.399999999999999" x14ac:dyDescent="0.35">
      <c r="S129" s="72"/>
      <c r="T129" s="68"/>
    </row>
    <row r="130" spans="19:20" ht="17.399999999999999" x14ac:dyDescent="0.35">
      <c r="S130" s="72"/>
      <c r="T130" s="68"/>
    </row>
    <row r="131" spans="19:20" ht="17.399999999999999" x14ac:dyDescent="0.35">
      <c r="S131" s="72" t="str" cm="1">
        <f t="array" ref="S131">IFERROR(INDEX($AK:$AK,SMALL(ROW($AL$20:$AL$75)*($AL$20:$AL$75&lt;&gt;0),SUMPRODUCT(N($AL$20:$AL$75=0))+ROWS($1:53))),"")</f>
        <v/>
      </c>
      <c r="T131" s="68"/>
    </row>
    <row r="132" spans="19:20" x14ac:dyDescent="0.25">
      <c r="S132" s="72" t="str" cm="1">
        <f t="array" ref="S132">IFERROR(INDEX($AK:$AK,SMALL(ROW($AL$20:$AL$75)*($AL$20:$AL$75&lt;&gt;0),SUMPRODUCT(N($AL$20:$AL$75=0))+ROWS($1:54))),"")</f>
        <v/>
      </c>
    </row>
    <row r="133" spans="19:20" x14ac:dyDescent="0.25">
      <c r="S133" s="72" t="str" cm="1">
        <f t="array" ref="S133">IFERROR(INDEX($AK:$AK,SMALL(ROW($AL$20:$AL$75)*($AL$20:$AL$75&lt;&gt;0),SUMPRODUCT(N($AL$20:$AL$75=0))+ROWS($1:55))),"")</f>
        <v/>
      </c>
    </row>
    <row r="134" spans="19:20" x14ac:dyDescent="0.25">
      <c r="S134" s="72" t="str" cm="1">
        <f t="array" ref="S134">IFERROR(INDEX($AK:$AK,SMALL(ROW($AL$20:$AL$75)*($AL$20:$AL$75&lt;&gt;0),SUMPRODUCT(N($AL$20:$AL$75=0))+ROWS($1:56))),"")</f>
        <v/>
      </c>
    </row>
    <row r="135" spans="19:20" x14ac:dyDescent="0.25">
      <c r="S135" s="72" t="str" cm="1">
        <f t="array" ref="S135">IFERROR(INDEX($AK:$AK,SMALL(ROW($AL$20:$AL$75)*($AL$20:$AL$75&lt;&gt;0),SUMPRODUCT(N($AL$20:$AL$75=0))+ROWS($1:57))),"")</f>
        <v/>
      </c>
    </row>
    <row r="136" spans="19:20" x14ac:dyDescent="0.25">
      <c r="S136" s="72" t="str" cm="1">
        <f t="array" ref="S136">IFERROR(INDEX($AK:$AK,SMALL(ROW($AL$20:$AL$75)*($AL$20:$AL$75&lt;&gt;0),SUMPRODUCT(N($AL$20:$AL$75=0))+ROWS($1:58))),"")</f>
        <v/>
      </c>
    </row>
  </sheetData>
  <mergeCells count="77">
    <mergeCell ref="D3:K4"/>
    <mergeCell ref="A73:B73"/>
    <mergeCell ref="A74:B74"/>
    <mergeCell ref="A75:B75"/>
    <mergeCell ref="A76:B76"/>
    <mergeCell ref="A79:B79"/>
    <mergeCell ref="A60:AI60"/>
    <mergeCell ref="A61:B61"/>
    <mergeCell ref="A62:B62"/>
    <mergeCell ref="A70:AI70"/>
    <mergeCell ref="A72:B72"/>
    <mergeCell ref="A67:B67"/>
    <mergeCell ref="A71:B71"/>
    <mergeCell ref="A63:B63"/>
    <mergeCell ref="A64:B64"/>
    <mergeCell ref="A65:B65"/>
    <mergeCell ref="A54:B54"/>
    <mergeCell ref="A55:B55"/>
    <mergeCell ref="A58:B58"/>
    <mergeCell ref="A50:B50"/>
    <mergeCell ref="A53:B53"/>
    <mergeCell ref="A47:AI47"/>
    <mergeCell ref="A48:B48"/>
    <mergeCell ref="A49:B49"/>
    <mergeCell ref="A51:B51"/>
    <mergeCell ref="A52:B52"/>
    <mergeCell ref="A41:B41"/>
    <mergeCell ref="A42:B42"/>
    <mergeCell ref="A43:B43"/>
    <mergeCell ref="A44:B44"/>
    <mergeCell ref="A45:B45"/>
    <mergeCell ref="A35:B35"/>
    <mergeCell ref="A40:B40"/>
    <mergeCell ref="A37:AI37"/>
    <mergeCell ref="A38:B38"/>
    <mergeCell ref="A39:B39"/>
    <mergeCell ref="A30:B30"/>
    <mergeCell ref="A31:B31"/>
    <mergeCell ref="A32:B32"/>
    <mergeCell ref="A33:B33"/>
    <mergeCell ref="A34:B34"/>
    <mergeCell ref="A29:B29"/>
    <mergeCell ref="AH8:AH10"/>
    <mergeCell ref="AI8:AI10"/>
    <mergeCell ref="A11:AI11"/>
    <mergeCell ref="A12:B12"/>
    <mergeCell ref="A13:B13"/>
    <mergeCell ref="A21:B21"/>
    <mergeCell ref="A24:B24"/>
    <mergeCell ref="A25:B25"/>
    <mergeCell ref="A26:B26"/>
    <mergeCell ref="A27:B27"/>
    <mergeCell ref="A28:B28"/>
    <mergeCell ref="A22:B22"/>
    <mergeCell ref="A23:B23"/>
    <mergeCell ref="A14:B14"/>
    <mergeCell ref="A15:B15"/>
    <mergeCell ref="L1:AB1"/>
    <mergeCell ref="L3:AB3"/>
    <mergeCell ref="L4:M4"/>
    <mergeCell ref="N4:O4"/>
    <mergeCell ref="P4:AB4"/>
    <mergeCell ref="B3:C4"/>
    <mergeCell ref="A16:B16"/>
    <mergeCell ref="A19:AI19"/>
    <mergeCell ref="A20:B20"/>
    <mergeCell ref="P5:AB5"/>
    <mergeCell ref="L6:M6"/>
    <mergeCell ref="N6:O6"/>
    <mergeCell ref="P6:AB6"/>
    <mergeCell ref="A2:A5"/>
    <mergeCell ref="B5:C5"/>
    <mergeCell ref="D5:I5"/>
    <mergeCell ref="B6:C6"/>
    <mergeCell ref="D6:I6"/>
    <mergeCell ref="L5:M5"/>
    <mergeCell ref="N5:O5"/>
  </mergeCells>
  <conditionalFormatting sqref="C10:AG10">
    <cfRule type="expression" dxfId="230" priority="12">
      <formula>CELL("protect", INDIRECT(ADDRESS(ROW(),COLUMN())))=2</formula>
    </cfRule>
  </conditionalFormatting>
  <conditionalFormatting sqref="C12:AG15">
    <cfRule type="expression" dxfId="229" priority="33">
      <formula>C$10=0</formula>
    </cfRule>
    <cfRule type="expression" dxfId="228" priority="34">
      <formula>C$10&lt;&gt;0</formula>
    </cfRule>
  </conditionalFormatting>
  <conditionalFormatting sqref="C13:AG15 C17:AG18">
    <cfRule type="expression" dxfId="227" priority="36">
      <formula>CELL("protect", INDIRECT(ADDRESS(ROW(),COLUMN())))=2</formula>
    </cfRule>
  </conditionalFormatting>
  <conditionalFormatting sqref="C13:AG15">
    <cfRule type="expression" dxfId="226" priority="37">
      <formula>C$9&lt;&gt;"S"</formula>
    </cfRule>
    <cfRule type="expression" dxfId="225" priority="38" stopIfTrue="1">
      <formula>C$9="S"</formula>
    </cfRule>
  </conditionalFormatting>
  <conditionalFormatting sqref="C16:AG16">
    <cfRule type="expression" dxfId="224" priority="35">
      <formula>C$16&gt;8</formula>
    </cfRule>
  </conditionalFormatting>
  <conditionalFormatting sqref="C20:AG34">
    <cfRule type="expression" dxfId="223" priority="30">
      <formula>C$10=0</formula>
    </cfRule>
    <cfRule type="expression" dxfId="222" priority="31">
      <formula>C$10&lt;&gt;0</formula>
    </cfRule>
  </conditionalFormatting>
  <conditionalFormatting sqref="C35:AG35">
    <cfRule type="expression" dxfId="221" priority="32">
      <formula>C$35&gt;8</formula>
    </cfRule>
  </conditionalFormatting>
  <conditionalFormatting sqref="C38:AG44">
    <cfRule type="expression" dxfId="220" priority="28">
      <formula>C$10=0</formula>
    </cfRule>
    <cfRule type="expression" dxfId="219" priority="29">
      <formula>C$10&lt;&gt;0</formula>
    </cfRule>
  </conditionalFormatting>
  <conditionalFormatting sqref="C45:AG45">
    <cfRule type="expression" dxfId="218" priority="27">
      <formula>C$45&gt;8</formula>
    </cfRule>
  </conditionalFormatting>
  <conditionalFormatting sqref="C48:AG54">
    <cfRule type="expression" dxfId="217" priority="25">
      <formula>C$10=0</formula>
    </cfRule>
    <cfRule type="expression" dxfId="216" priority="26">
      <formula>C$10&lt;&gt;0</formula>
    </cfRule>
  </conditionalFormatting>
  <conditionalFormatting sqref="C55:AG55">
    <cfRule type="expression" dxfId="215" priority="24">
      <formula>C$55&gt;8</formula>
    </cfRule>
  </conditionalFormatting>
  <conditionalFormatting sqref="C58:AG58">
    <cfRule type="expression" dxfId="214" priority="23">
      <formula>C$58&gt;8</formula>
    </cfRule>
  </conditionalFormatting>
  <conditionalFormatting sqref="C71:AG75">
    <cfRule type="expression" dxfId="213" priority="21">
      <formula>C$10=0</formula>
    </cfRule>
    <cfRule type="expression" dxfId="212" priority="22">
      <formula>C$10&lt;&gt;0</formula>
    </cfRule>
  </conditionalFormatting>
  <conditionalFormatting sqref="C76:AG76">
    <cfRule type="expression" dxfId="211" priority="20">
      <formula>C$76&gt;4</formula>
    </cfRule>
  </conditionalFormatting>
  <conditionalFormatting sqref="C79:AG79">
    <cfRule type="expression" dxfId="210" priority="19">
      <formula>C$79&gt;12</formula>
    </cfRule>
  </conditionalFormatting>
  <conditionalFormatting sqref="D5:I5">
    <cfRule type="expression" dxfId="208" priority="17">
      <formula>D5=""</formula>
    </cfRule>
  </conditionalFormatting>
  <conditionalFormatting sqref="I115:I1048576">
    <cfRule type="colorScale" priority="39">
      <colorScale>
        <cfvo type="formula" val="$I$9=&quot;S&quot;"/>
        <cfvo type="formula" val="$I$9=&quot;S&quot;"/>
        <color theme="7" tint="0.39997558519241921"/>
        <color theme="7" tint="0.39997558519241921"/>
      </colorScale>
    </cfRule>
  </conditionalFormatting>
  <conditionalFormatting sqref="L1">
    <cfRule type="expression" dxfId="207" priority="4">
      <formula>OR(COUNTIF(C16:AG16,"&gt;8")&gt;0,COUNTIF(C35:AG35,"&gt;8")&gt;0,COUNTIF(C45:AG45,"&gt;8")&gt;0,COUNTIF(C55:AG55,"&gt;8")&gt;0,COUNTIF(C76:AG76,"&gt;8")&gt;0)</formula>
    </cfRule>
  </conditionalFormatting>
  <conditionalFormatting sqref="L3">
    <cfRule type="expression" dxfId="206" priority="16">
      <formula>OR(SUMPRODUCT((C10:AG10=0)*(C12:AG54&gt;0))&gt;0,SUMPRODUCT((C10:AG10=0)*(C71:AG75&gt;0))&gt;0)</formula>
    </cfRule>
  </conditionalFormatting>
  <conditionalFormatting sqref="L4">
    <cfRule type="expression" dxfId="205" priority="13">
      <formula>COUNTIF(C58:AG58,"&gt;8")&gt;0</formula>
    </cfRule>
  </conditionalFormatting>
  <conditionalFormatting sqref="L5">
    <cfRule type="expression" dxfId="204" priority="11">
      <formula>COUNTIF(C76:AG76,"&gt;4")&gt;0</formula>
    </cfRule>
  </conditionalFormatting>
  <conditionalFormatting sqref="L6">
    <cfRule type="expression" dxfId="203" priority="15">
      <formula>COUNTIF(C79:AG79,"&gt;12")&gt;0</formula>
    </cfRule>
  </conditionalFormatting>
  <conditionalFormatting sqref="N4">
    <cfRule type="expression" dxfId="202" priority="6">
      <formula>COUNTIF(C58:AG58,"&gt;8")&gt;0</formula>
    </cfRule>
  </conditionalFormatting>
  <conditionalFormatting sqref="N5">
    <cfRule type="expression" dxfId="201" priority="5">
      <formula>COUNTIF(C76:AG76,"&gt;4")&gt;0</formula>
    </cfRule>
  </conditionalFormatting>
  <conditionalFormatting sqref="N6">
    <cfRule type="expression" dxfId="200" priority="7">
      <formula>COUNTIF(C79:AG79,"&gt;12")&gt;0</formula>
    </cfRule>
  </conditionalFormatting>
  <conditionalFormatting sqref="P4">
    <cfRule type="expression" dxfId="199" priority="9">
      <formula>COUNTIF(C58:AG58,"&gt;8")&gt;0</formula>
    </cfRule>
  </conditionalFormatting>
  <conditionalFormatting sqref="P5">
    <cfRule type="expression" dxfId="198" priority="8">
      <formula>COUNTIF(C76:AG76,"&gt;4")&gt;0</formula>
    </cfRule>
  </conditionalFormatting>
  <conditionalFormatting sqref="P6">
    <cfRule type="expression" dxfId="197" priority="10">
      <formula>COUNTIF(C79:AG79,"&gt;12")&gt;0</formula>
    </cfRule>
  </conditionalFormatting>
  <conditionalFormatting sqref="D3">
    <cfRule type="expression" dxfId="9" priority="1">
      <formula>D3=""</formula>
    </cfRule>
  </conditionalFormatting>
  <dataValidations count="2">
    <dataValidation type="custom" showErrorMessage="1" errorTitle="Warning!" error="Number must be multiple of 0,5" sqref="C48:AG54 C12:AG15 C71:AG75 C38:AG44" xr:uid="{3ABBC70A-F8A9-4F9B-8B58-B46E2AC895BA}">
      <formula1>MOD(C12,0.5)=0</formula1>
    </dataValidation>
    <dataValidation type="custom" showErrorMessage="1" errorTitle="Warning!" error="Number must be multiple of 0,5" promptTitle="INPUT" prompt="An integer from 1 to 8 or a decimal that divides by 0,25" sqref="C20:AG34" xr:uid="{5C852511-128E-4D5A-AE36-F607E8BBACC3}">
      <formula1>MOD(C20,0.5)=0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58" fitToHeight="3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pageSetUpPr fitToPage="1"/>
  </sheetPr>
  <dimension ref="A1:AO136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32.33203125" bestFit="1" customWidth="1"/>
    <col min="2" max="2" width="14.6640625" customWidth="1"/>
    <col min="3" max="33" width="7" style="18" customWidth="1"/>
    <col min="34" max="34" width="10.33203125" customWidth="1"/>
    <col min="35" max="35" width="15.88671875" customWidth="1"/>
    <col min="37" max="37" width="32.44140625" hidden="1" customWidth="1"/>
    <col min="38" max="38" width="8.88671875" hidden="1" customWidth="1"/>
  </cols>
  <sheetData>
    <row r="1" spans="1:39" ht="21.75" customHeight="1" thickBot="1" x14ac:dyDescent="0.3">
      <c r="K1" s="207"/>
      <c r="L1" s="287" t="s">
        <v>105</v>
      </c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</row>
    <row r="2" spans="1:39" ht="13.5" customHeight="1" thickBot="1" x14ac:dyDescent="0.3">
      <c r="A2" s="267" t="s">
        <v>11</v>
      </c>
      <c r="I2" s="2"/>
      <c r="J2" s="208"/>
      <c r="K2" s="207"/>
    </row>
    <row r="3" spans="1:39" ht="13.5" customHeight="1" x14ac:dyDescent="0.25">
      <c r="A3" s="268"/>
      <c r="B3" s="311" t="str">
        <f>Παράμετροι!B2</f>
        <v>NAME OF BENEFICIARY</v>
      </c>
      <c r="C3" s="311"/>
      <c r="D3" s="326" t="str">
        <f>IF(Παράμετροι!C2&lt;&gt;"",Παράμετροι!C2,"")</f>
        <v/>
      </c>
      <c r="E3" s="327"/>
      <c r="F3" s="327"/>
      <c r="G3" s="327"/>
      <c r="H3" s="327"/>
      <c r="I3" s="327"/>
      <c r="J3" s="327"/>
      <c r="K3" s="327"/>
      <c r="L3" s="289" t="s">
        <v>91</v>
      </c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</row>
    <row r="4" spans="1:39" ht="13.5" customHeight="1" x14ac:dyDescent="0.25">
      <c r="A4" s="268"/>
      <c r="B4" s="312"/>
      <c r="C4" s="312"/>
      <c r="D4" s="326"/>
      <c r="E4" s="327"/>
      <c r="F4" s="327"/>
      <c r="G4" s="327"/>
      <c r="H4" s="327"/>
      <c r="I4" s="327"/>
      <c r="J4" s="327"/>
      <c r="K4" s="327"/>
      <c r="L4" s="288" t="s">
        <v>92</v>
      </c>
      <c r="M4" s="288"/>
      <c r="N4" s="290" t="s">
        <v>93</v>
      </c>
      <c r="O4" s="290"/>
      <c r="P4" s="292" t="s">
        <v>97</v>
      </c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</row>
    <row r="5" spans="1:39" ht="13.5" customHeight="1" x14ac:dyDescent="0.25">
      <c r="A5" s="268"/>
      <c r="B5" s="281" t="str">
        <f>Παράμετροι!B4</f>
        <v>NAME OF THE PERSON</v>
      </c>
      <c r="C5" s="282"/>
      <c r="D5" s="283" t="str">
        <f>IF(Παράμετροι!C4&lt;&gt;"",Παράμετροι!C4,"")</f>
        <v/>
      </c>
      <c r="E5" s="284"/>
      <c r="F5" s="284"/>
      <c r="G5" s="284"/>
      <c r="H5" s="284"/>
      <c r="I5" s="285"/>
      <c r="J5" s="4"/>
      <c r="K5" s="209"/>
      <c r="L5" s="288" t="s">
        <v>92</v>
      </c>
      <c r="M5" s="288"/>
      <c r="N5" s="290" t="s">
        <v>94</v>
      </c>
      <c r="O5" s="290"/>
      <c r="P5" s="292" t="s">
        <v>100</v>
      </c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19"/>
    </row>
    <row r="6" spans="1:39" ht="13.5" customHeight="1" thickBot="1" x14ac:dyDescent="0.3">
      <c r="A6" s="211" t="s">
        <v>0</v>
      </c>
      <c r="B6" s="253" t="str">
        <f>Παράμετροι!B5</f>
        <v>TYPE OF PERSONNEL</v>
      </c>
      <c r="C6" s="254"/>
      <c r="D6" s="252" t="str">
        <f>IF(Παράμετροι!C5&lt;&gt;"",Παράμετροι!C5,"")</f>
        <v>Employee</v>
      </c>
      <c r="E6" s="253"/>
      <c r="F6" s="253"/>
      <c r="G6" s="253"/>
      <c r="H6" s="253"/>
      <c r="I6" s="254"/>
      <c r="K6" s="209"/>
      <c r="L6" s="289" t="s">
        <v>92</v>
      </c>
      <c r="M6" s="289"/>
      <c r="N6" s="291" t="s">
        <v>95</v>
      </c>
      <c r="O6" s="291"/>
      <c r="P6" s="291" t="s">
        <v>98</v>
      </c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19"/>
    </row>
    <row r="7" spans="1:39" ht="13.5" customHeight="1" thickBot="1" x14ac:dyDescent="0.3">
      <c r="A7" s="1"/>
      <c r="AC7" s="220"/>
    </row>
    <row r="8" spans="1:39" ht="13.5" customHeight="1" x14ac:dyDescent="0.25">
      <c r="A8" s="14" t="s">
        <v>41</v>
      </c>
      <c r="B8" s="14" t="str">
        <f>Absences!B11</f>
        <v>AUGUST</v>
      </c>
      <c r="C8" s="61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62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62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62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62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62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62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62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62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62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62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62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62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62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62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62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62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62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62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62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62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62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62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62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62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62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62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62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62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62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63">
        <f>IF(COLUMN()-2 &gt; DAY(EOMONTH(DATE($B$9,MONTH(DATE($B$9, MATCH($B$8, {"JANUARY";"FEBRUARY";"MARCH";"APRIL";"MAY";"JUNE";"JULY";"AUGUST";"SEPTEMBER";"OCTOBER";"NOVEMBER";"DECEMBER"}, 0), 1)),1),0)), "", COLUMN()-2)</f>
        <v>31</v>
      </c>
      <c r="AH8" s="313" t="s">
        <v>24</v>
      </c>
      <c r="AI8" s="319" t="s">
        <v>33</v>
      </c>
    </row>
    <row r="9" spans="1:39" ht="13.5" customHeight="1" thickBot="1" x14ac:dyDescent="0.3">
      <c r="A9" s="16" t="s">
        <v>38</v>
      </c>
      <c r="B9" s="16">
        <f>Παράμετροι!C7</f>
        <v>2026</v>
      </c>
      <c r="C9" s="64" t="str">
        <f>IF(C8="","",
CHOOSE(WEEKDAY(DATE($B$9,MONTH(DATE($B$9, MATCH($B$8, {"JANUARY";"FEBRUARY";"MARCH";"APRIL";"MAY";"JUNE";"JULY";"AUGUST";"SEPTEMBER";"OCTOBER";"NOVEMBER";"DECEMBER"}, 0), 1)),C8)),"S","M","T","W","T","F","S"))</f>
        <v>S</v>
      </c>
      <c r="D9" s="65" t="str">
        <f>IF(D8="","",
CHOOSE(WEEKDAY(DATE($B$9,MONTH(DATE($B$9, MATCH($B$8, {"JANUARY";"FEBRUARY";"MARCH";"APRIL";"MAY";"JUNE";"JULY";"AUGUST";"SEPTEMBER";"OCTOBER";"NOVEMBER";"DECEMBER"}, 0), 1)),D8)),"S","M","T","W","T","F","S"))</f>
        <v>S</v>
      </c>
      <c r="E9" s="65" t="str">
        <f>IF(E8="","",
CHOOSE(WEEKDAY(DATE($B$9,MONTH(DATE($B$9, MATCH($B$8, {"JANUARY";"FEBRUARY";"MARCH";"APRIL";"MAY";"JUNE";"JULY";"AUGUST";"SEPTEMBER";"OCTOBER";"NOVEMBER";"DECEMBER"}, 0), 1)),E8)),"S","M","T","W","T","F","S"))</f>
        <v>M</v>
      </c>
      <c r="F9" s="65" t="str">
        <f>IF(F8="","",
CHOOSE(WEEKDAY(DATE($B$9,MONTH(DATE($B$9, MATCH($B$8, {"JANUARY";"FEBRUARY";"MARCH";"APRIL";"MAY";"JUNE";"JULY";"AUGUST";"SEPTEMBER";"OCTOBER";"NOVEMBER";"DECEMBER"}, 0), 1)),F8)),"S","M","T","W","T","F","S"))</f>
        <v>T</v>
      </c>
      <c r="G9" s="65" t="str">
        <f>IF(G8="","",
CHOOSE(WEEKDAY(DATE($B$9,MONTH(DATE($B$9, MATCH($B$8, {"JANUARY";"FEBRUARY";"MARCH";"APRIL";"MAY";"JUNE";"JULY";"AUGUST";"SEPTEMBER";"OCTOBER";"NOVEMBER";"DECEMBER"}, 0), 1)),G8)),"S","M","T","W","T","F","S"))</f>
        <v>W</v>
      </c>
      <c r="H9" s="65" t="str">
        <f>IF(H8="","",
CHOOSE(WEEKDAY(DATE($B$9,MONTH(DATE($B$9, MATCH($B$8, {"JANUARY";"FEBRUARY";"MARCH";"APRIL";"MAY";"JUNE";"JULY";"AUGUST";"SEPTEMBER";"OCTOBER";"NOVEMBER";"DECEMBER"}, 0), 1)),H8)),"S","M","T","W","T","F","S"))</f>
        <v>T</v>
      </c>
      <c r="I9" s="67" t="str">
        <f>IF(I8="","",
CHOOSE(WEEKDAY(DATE($B$9,MONTH(DATE($B$9, MATCH($B$8, {"JANUARY";"FEBRUARY";"MARCH";"APRIL";"MAY";"JUNE";"JULY";"AUGUST";"SEPTEMBER";"OCTOBER";"NOVEMBER";"DECEMBER"}, 0), 1)),I8)),"S","M","T","W","T","F","S"))</f>
        <v>F</v>
      </c>
      <c r="J9" s="65" t="str">
        <f>IF(J8="","",
CHOOSE(WEEKDAY(DATE($B$9,MONTH(DATE($B$9, MATCH($B$8, {"JANUARY";"FEBRUARY";"MARCH";"APRIL";"MAY";"JUNE";"JULY";"AUGUST";"SEPTEMBER";"OCTOBER";"NOVEMBER";"DECEMBER"}, 0), 1)),J8)),"S","M","T","W","T","F","S"))</f>
        <v>S</v>
      </c>
      <c r="K9" s="65" t="str">
        <f>IF(K8="","",
CHOOSE(WEEKDAY(DATE($B$9,MONTH(DATE($B$9, MATCH($B$8, {"JANUARY";"FEBRUARY";"MARCH";"APRIL";"MAY";"JUNE";"JULY";"AUGUST";"SEPTEMBER";"OCTOBER";"NOVEMBER";"DECEMBER"}, 0), 1)),K8)),"S","M","T","W","T","F","S"))</f>
        <v>S</v>
      </c>
      <c r="L9" s="65" t="str">
        <f>IF(L8="","",
CHOOSE(WEEKDAY(DATE($B$9,MONTH(DATE($B$9, MATCH($B$8, {"JANUARY";"FEBRUARY";"MARCH";"APRIL";"MAY";"JUNE";"JULY";"AUGUST";"SEPTEMBER";"OCTOBER";"NOVEMBER";"DECEMBER"}, 0), 1)),L8)),"S","M","T","W","T","F","S"))</f>
        <v>M</v>
      </c>
      <c r="M9" s="65" t="str">
        <f>IF(M8="","",
CHOOSE(WEEKDAY(DATE($B$9,MONTH(DATE($B$9, MATCH($B$8, {"JANUARY";"FEBRUARY";"MARCH";"APRIL";"MAY";"JUNE";"JULY";"AUGUST";"SEPTEMBER";"OCTOBER";"NOVEMBER";"DECEMBER"}, 0), 1)),M8)),"S","M","T","W","T","F","S"))</f>
        <v>T</v>
      </c>
      <c r="N9" s="65" t="str">
        <f>IF(N8="","",
CHOOSE(WEEKDAY(DATE($B$9,MONTH(DATE($B$9, MATCH($B$8, {"JANUARY";"FEBRUARY";"MARCH";"APRIL";"MAY";"JUNE";"JULY";"AUGUST";"SEPTEMBER";"OCTOBER";"NOVEMBER";"DECEMBER"}, 0), 1)),N8)),"S","M","T","W","T","F","S"))</f>
        <v>W</v>
      </c>
      <c r="O9" s="65" t="str">
        <f>IF(O8="","",
CHOOSE(WEEKDAY(DATE($B$9,MONTH(DATE($B$9, MATCH($B$8, {"JANUARY";"FEBRUARY";"MARCH";"APRIL";"MAY";"JUNE";"JULY";"AUGUST";"SEPTEMBER";"OCTOBER";"NOVEMBER";"DECEMBER"}, 0), 1)),O8)),"S","M","T","W","T","F","S"))</f>
        <v>T</v>
      </c>
      <c r="P9" s="65" t="str">
        <f>IF(P8="","",
CHOOSE(WEEKDAY(DATE($B$9,MONTH(DATE($B$9, MATCH($B$8, {"JANUARY";"FEBRUARY";"MARCH";"APRIL";"MAY";"JUNE";"JULY";"AUGUST";"SEPTEMBER";"OCTOBER";"NOVEMBER";"DECEMBER"}, 0), 1)),P8)),"S","M","T","W","T","F","S"))</f>
        <v>F</v>
      </c>
      <c r="Q9" s="65" t="str">
        <f>IF(Q8="","",
CHOOSE(WEEKDAY(DATE($B$9,MONTH(DATE($B$9, MATCH($B$8, {"JANUARY";"FEBRUARY";"MARCH";"APRIL";"MAY";"JUNE";"JULY";"AUGUST";"SEPTEMBER";"OCTOBER";"NOVEMBER";"DECEMBER"}, 0), 1)),Q8)),"S","M","T","W","T","F","S"))</f>
        <v>S</v>
      </c>
      <c r="R9" s="65" t="str">
        <f>IF(R8="","",
CHOOSE(WEEKDAY(DATE($B$9,MONTH(DATE($B$9, MATCH($B$8, {"JANUARY";"FEBRUARY";"MARCH";"APRIL";"MAY";"JUNE";"JULY";"AUGUST";"SEPTEMBER";"OCTOBER";"NOVEMBER";"DECEMBER"}, 0), 1)),R8)),"S","M","T","W","T","F","S"))</f>
        <v>S</v>
      </c>
      <c r="S9" s="65" t="str">
        <f>IF(S8="","",
CHOOSE(WEEKDAY(DATE($B$9,MONTH(DATE($B$9, MATCH($B$8, {"JANUARY";"FEBRUARY";"MARCH";"APRIL";"MAY";"JUNE";"JULY";"AUGUST";"SEPTEMBER";"OCTOBER";"NOVEMBER";"DECEMBER"}, 0), 1)),S8)),"S","M","T","W","T","F","S"))</f>
        <v>M</v>
      </c>
      <c r="T9" s="65" t="str">
        <f>IF(T8="","",
CHOOSE(WEEKDAY(DATE($B$9,MONTH(DATE($B$9, MATCH($B$8, {"JANUARY";"FEBRUARY";"MARCH";"APRIL";"MAY";"JUNE";"JULY";"AUGUST";"SEPTEMBER";"OCTOBER";"NOVEMBER";"DECEMBER"}, 0), 1)),T8)),"S","M","T","W","T","F","S"))</f>
        <v>T</v>
      </c>
      <c r="U9" s="65" t="str">
        <f>IF(U8="","",
CHOOSE(WEEKDAY(DATE($B$9,MONTH(DATE($B$9, MATCH($B$8, {"JANUARY";"FEBRUARY";"MARCH";"APRIL";"MAY";"JUNE";"JULY";"AUGUST";"SEPTEMBER";"OCTOBER";"NOVEMBER";"DECEMBER"}, 0), 1)),U8)),"S","M","T","W","T","F","S"))</f>
        <v>W</v>
      </c>
      <c r="V9" s="65" t="str">
        <f>IF(V8="","",
CHOOSE(WEEKDAY(DATE($B$9,MONTH(DATE($B$9, MATCH($B$8, {"JANUARY";"FEBRUARY";"MARCH";"APRIL";"MAY";"JUNE";"JULY";"AUGUST";"SEPTEMBER";"OCTOBER";"NOVEMBER";"DECEMBER"}, 0), 1)),V8)),"S","M","T","W","T","F","S"))</f>
        <v>T</v>
      </c>
      <c r="W9" s="65" t="str">
        <f>IF(W8="","",
CHOOSE(WEEKDAY(DATE($B$9,MONTH(DATE($B$9, MATCH($B$8, {"JANUARY";"FEBRUARY";"MARCH";"APRIL";"MAY";"JUNE";"JULY";"AUGUST";"SEPTEMBER";"OCTOBER";"NOVEMBER";"DECEMBER"}, 0), 1)),W8)),"S","M","T","W","T","F","S"))</f>
        <v>F</v>
      </c>
      <c r="X9" s="65" t="str">
        <f>IF(X8="","",
CHOOSE(WEEKDAY(DATE($B$9,MONTH(DATE($B$9, MATCH($B$8, {"JANUARY";"FEBRUARY";"MARCH";"APRIL";"MAY";"JUNE";"JULY";"AUGUST";"SEPTEMBER";"OCTOBER";"NOVEMBER";"DECEMBER"}, 0), 1)),X8)),"S","M","T","W","T","F","S"))</f>
        <v>S</v>
      </c>
      <c r="Y9" s="65" t="str">
        <f>IF(Y8="","",
CHOOSE(WEEKDAY(DATE($B$9,MONTH(DATE($B$9, MATCH($B$8, {"JANUARY";"FEBRUARY";"MARCH";"APRIL";"MAY";"JUNE";"JULY";"AUGUST";"SEPTEMBER";"OCTOBER";"NOVEMBER";"DECEMBER"}, 0), 1)),Y8)),"S","M","T","W","T","F","S"))</f>
        <v>S</v>
      </c>
      <c r="Z9" s="65" t="str">
        <f>IF(Z8="","",
CHOOSE(WEEKDAY(DATE($B$9,MONTH(DATE($B$9, MATCH($B$8, {"JANUARY";"FEBRUARY";"MARCH";"APRIL";"MAY";"JUNE";"JULY";"AUGUST";"SEPTEMBER";"OCTOBER";"NOVEMBER";"DECEMBER"}, 0), 1)),Z8)),"S","M","T","W","T","F","S"))</f>
        <v>M</v>
      </c>
      <c r="AA9" s="65" t="str">
        <f>IF(AA8="","",
CHOOSE(WEEKDAY(DATE($B$9,MONTH(DATE($B$9, MATCH($B$8, {"JANUARY";"FEBRUARY";"MARCH";"APRIL";"MAY";"JUNE";"JULY";"AUGUST";"SEPTEMBER";"OCTOBER";"NOVEMBER";"DECEMBER"}, 0), 1)),AA8)),"S","M","T","W","T","F","S"))</f>
        <v>T</v>
      </c>
      <c r="AB9" s="65" t="str">
        <f>IF(AB8="","",
CHOOSE(WEEKDAY(DATE($B$9,MONTH(DATE($B$9, MATCH($B$8, {"JANUARY";"FEBRUARY";"MARCH";"APRIL";"MAY";"JUNE";"JULY";"AUGUST";"SEPTEMBER";"OCTOBER";"NOVEMBER";"DECEMBER"}, 0), 1)),AB8)),"S","M","T","W","T","F","S"))</f>
        <v>W</v>
      </c>
      <c r="AC9" s="65" t="str">
        <f>IF(AC8="","",
CHOOSE(WEEKDAY(DATE($B$9,MONTH(DATE($B$9, MATCH($B$8, {"JANUARY";"FEBRUARY";"MARCH";"APRIL";"MAY";"JUNE";"JULY";"AUGUST";"SEPTEMBER";"OCTOBER";"NOVEMBER";"DECEMBER"}, 0), 1)),AC8)),"S","M","T","W","T","F","S"))</f>
        <v>T</v>
      </c>
      <c r="AD9" s="65" t="str">
        <f>IF(AD8="","",
CHOOSE(WEEKDAY(DATE($B$9,MONTH(DATE($B$9, MATCH($B$8, {"JANUARY";"FEBRUARY";"MARCH";"APRIL";"MAY";"JUNE";"JULY";"AUGUST";"SEPTEMBER";"OCTOBER";"NOVEMBER";"DECEMBER"}, 0), 1)),AD8)),"S","M","T","W","T","F","S"))</f>
        <v>F</v>
      </c>
      <c r="AE9" s="65" t="str">
        <f>IF(AE8="","",
CHOOSE(WEEKDAY(DATE($B$9,MONTH(DATE($B$9, MATCH($B$8, {"JANUARY";"FEBRUARY";"MARCH";"APRIL";"MAY";"JUNE";"JULY";"AUGUST";"SEPTEMBER";"OCTOBER";"NOVEMBER";"DECEMBER"}, 0), 1)),AE8)),"S","M","T","W","T","F","S"))</f>
        <v>S</v>
      </c>
      <c r="AF9" s="65" t="str">
        <f>IF(AF8="","",
CHOOSE(WEEKDAY(DATE($B$9,MONTH(DATE($B$9, MATCH($B$8, {"JANUARY";"FEBRUARY";"MARCH";"APRIL";"MAY";"JUNE";"JULY";"AUGUST";"SEPTEMBER";"OCTOBER";"NOVEMBER";"DECEMBER"}, 0), 1)),AF8)),"S","M","T","W","T","F","S"))</f>
        <v>S</v>
      </c>
      <c r="AG9" s="66" t="str">
        <f>IF(AG8="","",
CHOOSE(WEEKDAY(DATE($B$9,MONTH(DATE($B$9, MATCH($B$8, {"JANUARY";"FEBRUARY";"MARCH";"APRIL";"MAY";"JUNE";"JULY";"AUGUST";"SEPTEMBER";"OCTOBER";"NOVEMBER";"DECEMBER"}, 0), 1)),AG8)),"S","M","T","W","T","F","S"))</f>
        <v>M</v>
      </c>
      <c r="AH9" s="314"/>
      <c r="AI9" s="320"/>
    </row>
    <row r="10" spans="1:39" ht="13.8" hidden="1" thickBot="1" x14ac:dyDescent="0.3">
      <c r="C10" s="105">
        <f>IF(C9="",0,
IF(OR(INDEX(Absences!C4:C15, MATCH($B$8, Absences!$B4:$B15, 0))="X",
INDEX(Absences!C20:C31, MATCH($B$8, Absences!$B20:$B31, 0))="X",
INDEX(Absences!C36:C47, MATCH($B$8, Absences!$B36:$B47, 0))="X",
INDEX(Absences!C52:C63, MATCH($B$8, Absences!$B52:$B63, 0))="X"),
0,IF(AND(C9&lt;&gt;"S",C9&lt;&gt;""),1,0)))</f>
        <v>0</v>
      </c>
      <c r="D10" s="106">
        <f>IF(D9="",0,
IF(OR(INDEX(Absences!D4:D15, MATCH($B$8, Absences!$B4:$B15, 0))="X",
INDEX(Absences!D20:D31, MATCH($B$8, Absences!$B20:$B31, 0))="X",
INDEX(Absences!D36:D47, MATCH($B$8, Absences!$B36:$B47, 0))="X",
INDEX(Absences!D52:D63, MATCH($B$8, Absences!$B52:$B63, 0))="X"),
0,IF(AND(D9&lt;&gt;"S",D9&lt;&gt;""),1,0)))</f>
        <v>0</v>
      </c>
      <c r="E10" s="106">
        <f>IF(E9="",0,
IF(OR(INDEX(Absences!E4:E15, MATCH($B$8, Absences!$B4:$B15, 0))="X",
INDEX(Absences!E20:E31, MATCH($B$8, Absences!$B20:$B31, 0))="X",
INDEX(Absences!E36:E47, MATCH($B$8, Absences!$B36:$B47, 0))="X",
INDEX(Absences!E52:E63, MATCH($B$8, Absences!$B52:$B63, 0))="X"),
0,IF(AND(E9&lt;&gt;"S",E9&lt;&gt;""),1,0)))</f>
        <v>1</v>
      </c>
      <c r="F10" s="106">
        <f>IF(F9="",0,
IF(OR(INDEX(Absences!F4:F15, MATCH($B$8, Absences!$B4:$B15, 0))="X",
INDEX(Absences!F20:F31, MATCH($B$8, Absences!$B20:$B31, 0))="X",
INDEX(Absences!F36:F47, MATCH($B$8, Absences!$B36:$B47, 0))="X",
INDEX(Absences!F52:F63, MATCH($B$8, Absences!$B52:$B63, 0))="X"),
0,IF(AND(F9&lt;&gt;"S",F9&lt;&gt;""),1,0)))</f>
        <v>1</v>
      </c>
      <c r="G10" s="106">
        <f>IF(G9="",0,
IF(OR(INDEX(Absences!G4:G15, MATCH($B$8, Absences!$B4:$B15, 0))="X",
INDEX(Absences!G20:G31, MATCH($B$8, Absences!$B20:$B31, 0))="X",
INDEX(Absences!G36:G47, MATCH($B$8, Absences!$B36:$B47, 0))="X",
INDEX(Absences!G52:G63, MATCH($B$8, Absences!$B52:$B63, 0))="X"),
0,IF(AND(G9&lt;&gt;"S",G9&lt;&gt;""),1,0)))</f>
        <v>1</v>
      </c>
      <c r="H10" s="106">
        <f>IF(H9="",0,
IF(OR(INDEX(Absences!H4:H15, MATCH($B$8, Absences!$B4:$B15, 0))="X",
INDEX(Absences!H20:H31, MATCH($B$8, Absences!$B20:$B31, 0))="X",
INDEX(Absences!H36:H47, MATCH($B$8, Absences!$B36:$B47, 0))="X",
INDEX(Absences!H52:H63, MATCH($B$8, Absences!$B52:$B63, 0))="X"),
0,IF(AND(H9&lt;&gt;"S",H9&lt;&gt;""),1,0)))</f>
        <v>1</v>
      </c>
      <c r="I10" s="106">
        <f>IF(I9="",0,
IF(OR(INDEX(Absences!I4:I15, MATCH($B$8, Absences!$B4:$B15, 0))="X",
INDEX(Absences!I20:I31, MATCH($B$8, Absences!$B20:$B31, 0))="X",
INDEX(Absences!I36:I47, MATCH($B$8, Absences!$B36:$B47, 0))="X",
INDEX(Absences!I52:I63, MATCH($B$8, Absences!$B52:$B63, 0))="X"),
0,IF(AND(I9&lt;&gt;"S",I9&lt;&gt;""),1,0)))</f>
        <v>1</v>
      </c>
      <c r="J10" s="106">
        <f>IF(J9="",0,
IF(OR(INDEX(Absences!J4:J15, MATCH($B$8, Absences!$B4:$B15, 0))="X",
INDEX(Absences!J20:J31, MATCH($B$8, Absences!$B20:$B31, 0))="X",
INDEX(Absences!J36:J47, MATCH($B$8, Absences!$B36:$B47, 0))="X",
INDEX(Absences!J52:J63, MATCH($B$8, Absences!$B52:$B63, 0))="X"),
0,IF(AND(J9&lt;&gt;"S",J9&lt;&gt;""),1,0)))</f>
        <v>0</v>
      </c>
      <c r="K10" s="106">
        <f>IF(K9="",0,
IF(OR(INDEX(Absences!K4:K15, MATCH($B$8, Absences!$B4:$B15, 0))="X",
INDEX(Absences!K20:K31, MATCH($B$8, Absences!$B20:$B31, 0))="X",
INDEX(Absences!K36:K47, MATCH($B$8, Absences!$B36:$B47, 0))="X",
INDEX(Absences!K52:K63, MATCH($B$8, Absences!$B52:$B63, 0))="X"),
0,IF(AND(K9&lt;&gt;"S",K9&lt;&gt;""),1,0)))</f>
        <v>0</v>
      </c>
      <c r="L10" s="106">
        <f>IF(L9="",0,
IF(OR(INDEX(Absences!L4:L15, MATCH($B$8, Absences!$B4:$B15, 0))="X",
INDEX(Absences!L20:L31, MATCH($B$8, Absences!$B20:$B31, 0))="X",
INDEX(Absences!L36:L47, MATCH($B$8, Absences!$B36:$B47, 0))="X",
INDEX(Absences!L52:L63, MATCH($B$8, Absences!$B52:$B63, 0))="X"),
0,IF(AND(L9&lt;&gt;"S",L9&lt;&gt;""),1,0)))</f>
        <v>1</v>
      </c>
      <c r="M10" s="106">
        <f>IF(M9="",0,
IF(OR(INDEX(Absences!M4:M15, MATCH($B$8, Absences!$B4:$B15, 0))="X",
INDEX(Absences!M20:M31, MATCH($B$8, Absences!$B20:$B31, 0))="X",
INDEX(Absences!M36:M47, MATCH($B$8, Absences!$B36:$B47, 0))="X",
INDEX(Absences!M52:M63, MATCH($B$8, Absences!$B52:$B63, 0))="X"),
0,IF(AND(M9&lt;&gt;"S",M9&lt;&gt;""),1,0)))</f>
        <v>1</v>
      </c>
      <c r="N10" s="106">
        <f>IF(N9="",0,
IF(OR(INDEX(Absences!N4:N15, MATCH($B$8, Absences!$B4:$B15, 0))="X",
INDEX(Absences!N20:N31, MATCH($B$8, Absences!$B20:$B31, 0))="X",
INDEX(Absences!N36:N47, MATCH($B$8, Absences!$B36:$B47, 0))="X",
INDEX(Absences!N52:N63, MATCH($B$8, Absences!$B52:$B63, 0))="X"),
0,IF(AND(N9&lt;&gt;"S",N9&lt;&gt;""),1,0)))</f>
        <v>1</v>
      </c>
      <c r="O10" s="106">
        <f>IF(O9="",0,
IF(OR(INDEX(Absences!O4:O15, MATCH($B$8, Absences!$B4:$B15, 0))="X",
INDEX(Absences!O20:O31, MATCH($B$8, Absences!$B20:$B31, 0))="X",
INDEX(Absences!O36:O47, MATCH($B$8, Absences!$B36:$B47, 0))="X",
INDEX(Absences!O52:O63, MATCH($B$8, Absences!$B52:$B63, 0))="X"),
0,IF(AND(O9&lt;&gt;"S",O9&lt;&gt;""),1,0)))</f>
        <v>1</v>
      </c>
      <c r="P10" s="106">
        <f>IF(P9="",0,
IF(OR(INDEX(Absences!P4:P15, MATCH($B$8, Absences!$B4:$B15, 0))="X",
INDEX(Absences!P20:P31, MATCH($B$8, Absences!$B20:$B31, 0))="X",
INDEX(Absences!P36:P47, MATCH($B$8, Absences!$B36:$B47, 0))="X",
INDEX(Absences!P52:P63, MATCH($B$8, Absences!$B52:$B63, 0))="X"),
0,IF(AND(P9&lt;&gt;"S",P9&lt;&gt;""),1,0)))</f>
        <v>1</v>
      </c>
      <c r="Q10" s="106">
        <f>IF(Q9="",0,
IF(OR(INDEX(Absences!Q4:Q15, MATCH($B$8, Absences!$B4:$B15, 0))="X",
INDEX(Absences!Q20:Q31, MATCH($B$8, Absences!$B20:$B31, 0))="X",
INDEX(Absences!Q36:Q47, MATCH($B$8, Absences!$B36:$B47, 0))="X",
INDEX(Absences!Q52:Q63, MATCH($B$8, Absences!$B52:$B63, 0))="X"),
0,IF(AND(Q9&lt;&gt;"S",Q9&lt;&gt;""),1,0)))</f>
        <v>0</v>
      </c>
      <c r="R10" s="106">
        <f>IF(R9="",0,
IF(OR(INDEX(Absences!R4:R15, MATCH($B$8, Absences!$B4:$B15, 0))="X",
INDEX(Absences!R20:R31, MATCH($B$8, Absences!$B20:$B31, 0))="X",
INDEX(Absences!R36:R47, MATCH($B$8, Absences!$B36:$B47, 0))="X",
INDEX(Absences!R52:R63, MATCH($B$8, Absences!$B52:$B63, 0))="X"),
0,IF(AND(R9&lt;&gt;"S",R9&lt;&gt;""),1,0)))</f>
        <v>0</v>
      </c>
      <c r="S10" s="106">
        <f>IF(S9="",0,
IF(OR(INDEX(Absences!S4:S15, MATCH($B$8, Absences!$B4:$B15, 0))="X",
INDEX(Absences!S20:S31, MATCH($B$8, Absences!$B20:$B31, 0))="X",
INDEX(Absences!S36:S47, MATCH($B$8, Absences!$B36:$B47, 0))="X",
INDEX(Absences!S52:S63, MATCH($B$8, Absences!$B52:$B63, 0))="X"),
0,IF(AND(S9&lt;&gt;"S",S9&lt;&gt;""),1,0)))</f>
        <v>1</v>
      </c>
      <c r="T10" s="106">
        <f>IF(T9="",0,
IF(OR(INDEX(Absences!T4:T15, MATCH($B$8, Absences!$B4:$B15, 0))="X",
INDEX(Absences!T20:T31, MATCH($B$8, Absences!$B20:$B31, 0))="X",
INDEX(Absences!T36:T47, MATCH($B$8, Absences!$B36:$B47, 0))="X",
INDEX(Absences!T52:T63, MATCH($B$8, Absences!$B52:$B63, 0))="X"),
0,IF(AND(T9&lt;&gt;"S",T9&lt;&gt;""),1,0)))</f>
        <v>1</v>
      </c>
      <c r="U10" s="106">
        <f>IF(U9="",0,
IF(OR(INDEX(Absences!U4:U15, MATCH($B$8, Absences!$B4:$B15, 0))="X",
INDEX(Absences!U20:U31, MATCH($B$8, Absences!$B20:$B31, 0))="X",
INDEX(Absences!U36:U47, MATCH($B$8, Absences!$B36:$B47, 0))="X",
INDEX(Absences!U52:U63, MATCH($B$8, Absences!$B52:$B63, 0))="X"),
0,IF(AND(U9&lt;&gt;"S",U9&lt;&gt;""),1,0)))</f>
        <v>1</v>
      </c>
      <c r="V10" s="106">
        <f>IF(V9="",0,
IF(OR(INDEX(Absences!V4:V15, MATCH($B$8, Absences!$B4:$B15, 0))="X",
INDEX(Absences!V20:V31, MATCH($B$8, Absences!$B20:$B31, 0))="X",
INDEX(Absences!V36:V47, MATCH($B$8, Absences!$B36:$B47, 0))="X",
INDEX(Absences!V52:V63, MATCH($B$8, Absences!$B52:$B63, 0))="X"),
0,IF(AND(V9&lt;&gt;"S",V9&lt;&gt;""),1,0)))</f>
        <v>1</v>
      </c>
      <c r="W10" s="106">
        <f>IF(W9="",0,
IF(OR(INDEX(Absences!W4:W15, MATCH($B$8, Absences!$B4:$B15, 0))="X",
INDEX(Absences!W20:W31, MATCH($B$8, Absences!$B20:$B31, 0))="X",
INDEX(Absences!W36:W47, MATCH($B$8, Absences!$B36:$B47, 0))="X",
INDEX(Absences!W52:W63, MATCH($B$8, Absences!$B52:$B63, 0))="X"),
0,IF(AND(W9&lt;&gt;"S",W9&lt;&gt;""),1,0)))</f>
        <v>1</v>
      </c>
      <c r="X10" s="106">
        <f>IF(X9="",0,
IF(OR(INDEX(Absences!X4:X15, MATCH($B$8, Absences!$B4:$B15, 0))="X",
INDEX(Absences!X20:X31, MATCH($B$8, Absences!$B20:$B31, 0))="X",
INDEX(Absences!X36:X47, MATCH($B$8, Absences!$B36:$B47, 0))="X",
INDEX(Absences!X52:X63, MATCH($B$8, Absences!$B52:$B63, 0))="X"),
0,IF(AND(X9&lt;&gt;"S",X9&lt;&gt;""),1,0)))</f>
        <v>0</v>
      </c>
      <c r="Y10" s="106">
        <f>IF(Y9="",0,
IF(OR(INDEX(Absences!Y4:Y15, MATCH($B$8, Absences!$B4:$B15, 0))="X",
INDEX(Absences!Y20:Y31, MATCH($B$8, Absences!$B20:$B31, 0))="X",
INDEX(Absences!Y36:Y47, MATCH($B$8, Absences!$B36:$B47, 0))="X",
INDEX(Absences!Y52:Y63, MATCH($B$8, Absences!$B52:$B63, 0))="X"),
0,IF(AND(Y9&lt;&gt;"S",Y9&lt;&gt;""),1,0)))</f>
        <v>0</v>
      </c>
      <c r="Z10" s="106">
        <f>IF(Z9="",0,
IF(OR(INDEX(Absences!Z4:Z15, MATCH($B$8, Absences!$B4:$B15, 0))="X",
INDEX(Absences!Z20:Z31, MATCH($B$8, Absences!$B20:$B31, 0))="X",
INDEX(Absences!Z36:Z47, MATCH($B$8, Absences!$B36:$B47, 0))="X",
INDEX(Absences!Z52:Z63, MATCH($B$8, Absences!$B52:$B63, 0))="X"),
0,IF(AND(Z9&lt;&gt;"S",Z9&lt;&gt;""),1,0)))</f>
        <v>1</v>
      </c>
      <c r="AA10" s="106">
        <f>IF(AA9="",0,
IF(OR(INDEX(Absences!AA4:AA15, MATCH($B$8, Absences!$B4:$B15, 0))="X",
INDEX(Absences!AA20:AA31, MATCH($B$8, Absences!$B20:$B31, 0))="X",
INDEX(Absences!AA36:AA47, MATCH($B$8, Absences!$B36:$B47, 0))="X",
INDEX(Absences!AA52:AA63, MATCH($B$8, Absences!$B52:$B63, 0))="X"),
0,IF(AND(AA9&lt;&gt;"S",AA9&lt;&gt;""),1,0)))</f>
        <v>1</v>
      </c>
      <c r="AB10" s="106">
        <f>IF(AB9="",0,
IF(OR(INDEX(Absences!AB4:AB15, MATCH($B$8, Absences!$B4:$B15, 0))="X",
INDEX(Absences!AB20:AB31, MATCH($B$8, Absences!$B20:$B31, 0))="X",
INDEX(Absences!AB36:AB47, MATCH($B$8, Absences!$B36:$B47, 0))="X",
INDEX(Absences!AB52:AB63, MATCH($B$8, Absences!$B52:$B63, 0))="X"),
0,IF(AND(AB9&lt;&gt;"S",AB9&lt;&gt;""),1,0)))</f>
        <v>1</v>
      </c>
      <c r="AC10" s="106">
        <f>IF(AC9="",0,
IF(OR(INDEX(Absences!AC4:AC15, MATCH($B$8, Absences!$B4:$B15, 0))="X",
INDEX(Absences!AC20:AC31, MATCH($B$8, Absences!$B20:$B31, 0))="X",
INDEX(Absences!AC36:AC47, MATCH($B$8, Absences!$B36:$B47, 0))="X",
INDEX(Absences!AC52:AC63, MATCH($B$8, Absences!$B52:$B63, 0))="X"),
0,IF(AND(AC9&lt;&gt;"S",AC9&lt;&gt;""),1,0)))</f>
        <v>1</v>
      </c>
      <c r="AD10" s="106">
        <f>IF(AD9="",0,
IF(OR(INDEX(Absences!AD4:AD15, MATCH($B$8, Absences!$B4:$B15, 0))="X",
INDEX(Absences!AD20:AD31, MATCH($B$8, Absences!$B20:$B31, 0))="X",
INDEX(Absences!AD36:AD47, MATCH($B$8, Absences!$B36:$B47, 0))="X",
INDEX(Absences!AD52:AD63, MATCH($B$8, Absences!$B52:$B63, 0))="X"),
0,IF(AND(AD9&lt;&gt;"S",AD9&lt;&gt;""),1,0)))</f>
        <v>1</v>
      </c>
      <c r="AE10" s="106">
        <f>IF(AE9="",0,
IF(OR(INDEX(Absences!AE4:AE15, MATCH($B$8, Absences!$B4:$B15, 0))="X",
INDEX(Absences!AE20:AE31, MATCH($B$8, Absences!$B20:$B31, 0))="X",
INDEX(Absences!AE36:AE47, MATCH($B$8, Absences!$B36:$B47, 0))="X",
INDEX(Absences!AE52:AE63, MATCH($B$8, Absences!$B52:$B63, 0))="X"),
0,IF(AND(AE9&lt;&gt;"S",AE9&lt;&gt;""),1,0)))</f>
        <v>0</v>
      </c>
      <c r="AF10" s="106">
        <f>IF(AF9="",0,
IF(OR(INDEX(Absences!AF4:AF15, MATCH($B$8, Absences!$B4:$B15, 0))="X",
INDEX(Absences!AF20:AF31, MATCH($B$8, Absences!$B20:$B31, 0))="X",
INDEX(Absences!AF36:AF47, MATCH($B$8, Absences!$B36:$B47, 0))="X",
INDEX(Absences!AF52:AF63, MATCH($B$8, Absences!$B52:$B63, 0))="X"),
0,IF(AND(AF9&lt;&gt;"S",AF9&lt;&gt;""),1,0)))</f>
        <v>0</v>
      </c>
      <c r="AG10" s="107">
        <f>IF(AG9="",0,
IF(OR(INDEX(Absences!AG4:AG15, MATCH($B$8, Absences!$B4:$B15, 0))="X",
INDEX(Absences!AG20:AG31, MATCH($B$8, Absences!$B20:$B31, 0))="X",
INDEX(Absences!AG36:AG47, MATCH($B$8, Absences!$B36:$B47, 0))="X",
INDEX(Absences!AG52:AG63, MATCH($B$8, Absences!$B52:$B63, 0))="X"),
0,IF(AND(AG9&lt;&gt;"S",AG9&lt;&gt;""),1,0)))</f>
        <v>1</v>
      </c>
      <c r="AH10" s="315"/>
      <c r="AI10" s="321"/>
    </row>
    <row r="11" spans="1:39" ht="14.4" thickBot="1" x14ac:dyDescent="0.3">
      <c r="A11" s="316" t="s">
        <v>65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7"/>
      <c r="AB11" s="317"/>
      <c r="AC11" s="317"/>
      <c r="AD11" s="317"/>
      <c r="AE11" s="317"/>
      <c r="AF11" s="317"/>
      <c r="AG11" s="317"/>
      <c r="AH11" s="317"/>
      <c r="AI11" s="318"/>
    </row>
    <row r="12" spans="1:39" x14ac:dyDescent="0.25">
      <c r="A12" s="307" t="s">
        <v>32</v>
      </c>
      <c r="B12" s="308"/>
      <c r="C12" s="119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30"/>
      <c r="AH12" s="121">
        <f>SUM(C12:AG12)</f>
        <v>0</v>
      </c>
      <c r="AI12" s="52"/>
    </row>
    <row r="13" spans="1:39" x14ac:dyDescent="0.25">
      <c r="A13" s="293" t="s">
        <v>2</v>
      </c>
      <c r="B13" s="294"/>
      <c r="C13" s="122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4"/>
      <c r="AH13" s="125">
        <f>SUM(C13:AG13)</f>
        <v>0</v>
      </c>
      <c r="AI13" s="50"/>
    </row>
    <row r="14" spans="1:39" x14ac:dyDescent="0.25">
      <c r="A14" s="293" t="s">
        <v>3</v>
      </c>
      <c r="B14" s="294"/>
      <c r="C14" s="122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4"/>
      <c r="AH14" s="125">
        <f>SUM(C14:AG14)</f>
        <v>0</v>
      </c>
      <c r="AI14" s="50"/>
    </row>
    <row r="15" spans="1:39" ht="13.8" thickBot="1" x14ac:dyDescent="0.3">
      <c r="A15" s="295" t="s">
        <v>1</v>
      </c>
      <c r="B15" s="296"/>
      <c r="C15" s="126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8"/>
      <c r="AH15" s="129">
        <f>SUM(C15:AG15)</f>
        <v>0</v>
      </c>
      <c r="AI15" s="56"/>
    </row>
    <row r="16" spans="1:39" ht="13.8" thickBot="1" x14ac:dyDescent="0.3">
      <c r="A16" s="299" t="str">
        <f>"Total " &amp; A11</f>
        <v>Total Internal Activities</v>
      </c>
      <c r="B16" s="300"/>
      <c r="C16" s="114">
        <f>SUM(C12:C15)</f>
        <v>0</v>
      </c>
      <c r="D16" s="115">
        <f t="shared" ref="D16:AG16" si="0">SUM(D12:D15)</f>
        <v>0</v>
      </c>
      <c r="E16" s="115">
        <f t="shared" si="0"/>
        <v>0</v>
      </c>
      <c r="F16" s="115">
        <f t="shared" si="0"/>
        <v>0</v>
      </c>
      <c r="G16" s="115">
        <f t="shared" si="0"/>
        <v>0</v>
      </c>
      <c r="H16" s="115">
        <f t="shared" si="0"/>
        <v>0</v>
      </c>
      <c r="I16" s="115">
        <f t="shared" si="0"/>
        <v>0</v>
      </c>
      <c r="J16" s="115">
        <f t="shared" si="0"/>
        <v>0</v>
      </c>
      <c r="K16" s="115">
        <f t="shared" si="0"/>
        <v>0</v>
      </c>
      <c r="L16" s="115">
        <f t="shared" si="0"/>
        <v>0</v>
      </c>
      <c r="M16" s="115">
        <f t="shared" si="0"/>
        <v>0</v>
      </c>
      <c r="N16" s="115">
        <f t="shared" si="0"/>
        <v>0</v>
      </c>
      <c r="O16" s="115">
        <f t="shared" si="0"/>
        <v>0</v>
      </c>
      <c r="P16" s="115">
        <f t="shared" si="0"/>
        <v>0</v>
      </c>
      <c r="Q16" s="115">
        <f t="shared" si="0"/>
        <v>0</v>
      </c>
      <c r="R16" s="115">
        <f t="shared" si="0"/>
        <v>0</v>
      </c>
      <c r="S16" s="115">
        <f t="shared" si="0"/>
        <v>0</v>
      </c>
      <c r="T16" s="115">
        <f t="shared" si="0"/>
        <v>0</v>
      </c>
      <c r="U16" s="115">
        <f t="shared" si="0"/>
        <v>0</v>
      </c>
      <c r="V16" s="115">
        <f t="shared" si="0"/>
        <v>0</v>
      </c>
      <c r="W16" s="115">
        <f t="shared" si="0"/>
        <v>0</v>
      </c>
      <c r="X16" s="115">
        <f t="shared" si="0"/>
        <v>0</v>
      </c>
      <c r="Y16" s="115">
        <f t="shared" si="0"/>
        <v>0</v>
      </c>
      <c r="Z16" s="115">
        <f t="shared" si="0"/>
        <v>0</v>
      </c>
      <c r="AA16" s="115">
        <f t="shared" si="0"/>
        <v>0</v>
      </c>
      <c r="AB16" s="115">
        <f t="shared" si="0"/>
        <v>0</v>
      </c>
      <c r="AC16" s="115">
        <f t="shared" si="0"/>
        <v>0</v>
      </c>
      <c r="AD16" s="115">
        <f t="shared" si="0"/>
        <v>0</v>
      </c>
      <c r="AE16" s="115">
        <f t="shared" si="0"/>
        <v>0</v>
      </c>
      <c r="AF16" s="115">
        <f t="shared" si="0"/>
        <v>0</v>
      </c>
      <c r="AG16" s="116">
        <f t="shared" si="0"/>
        <v>0</v>
      </c>
      <c r="AH16" s="117">
        <f>SUM(C16:AG16)</f>
        <v>0</v>
      </c>
      <c r="AI16" s="118"/>
      <c r="AM16" s="218"/>
    </row>
    <row r="17" spans="1:40" x14ac:dyDescent="0.25"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08"/>
      <c r="AI17" s="109"/>
    </row>
    <row r="18" spans="1:40" ht="13.8" thickBot="1" x14ac:dyDescent="0.3"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2"/>
      <c r="AI18" s="113"/>
    </row>
    <row r="19" spans="1:40" ht="14.4" thickBot="1" x14ac:dyDescent="0.3">
      <c r="A19" s="316" t="str">
        <f>Παράμετροι!B9</f>
        <v>EU Projects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8"/>
      <c r="AN19" s="204"/>
    </row>
    <row r="20" spans="1:40" s="3" customFormat="1" x14ac:dyDescent="0.25">
      <c r="A20" s="307" t="str">
        <f>IF(Παράμετροι!C10&lt;&gt;"",Παράμετροι!C10,"-")</f>
        <v>-</v>
      </c>
      <c r="B20" s="308"/>
      <c r="C20" s="212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4"/>
      <c r="AH20" s="85">
        <f>SUM(C20:AG20)</f>
        <v>0</v>
      </c>
      <c r="AI20" s="52"/>
      <c r="AK20" s="215" t="str">
        <f>CONCATENATE(Παράμετροι!D10, " - ", Παράμετροι!C10)</f>
        <v xml:space="preserve"> - </v>
      </c>
      <c r="AL20" s="3">
        <f t="shared" ref="AL20:AL44" si="1">AH20</f>
        <v>0</v>
      </c>
      <c r="AM20" s="216"/>
      <c r="AN20" s="217"/>
    </row>
    <row r="21" spans="1:40" x14ac:dyDescent="0.25">
      <c r="A21" s="293" t="str">
        <f>IF(Παράμετροι!C11&lt;&gt;"",Παράμετροι!C11,"-")</f>
        <v>-</v>
      </c>
      <c r="B21" s="294"/>
      <c r="C21" s="122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31"/>
      <c r="AH21" s="85">
        <f t="shared" ref="AH21:AH35" si="2">SUM(C21:AG21)</f>
        <v>0</v>
      </c>
      <c r="AI21" s="50"/>
      <c r="AK21" s="215" t="str">
        <f>CONCATENATE(Παράμετροι!D11, " - ", Παράμετροι!C11)</f>
        <v xml:space="preserve"> - </v>
      </c>
      <c r="AL21">
        <f t="shared" si="1"/>
        <v>0</v>
      </c>
    </row>
    <row r="22" spans="1:40" x14ac:dyDescent="0.25">
      <c r="A22" s="293" t="str">
        <f>IF(Παράμετροι!C12&lt;&gt;"",Παράμετροι!C12,"-")</f>
        <v>-</v>
      </c>
      <c r="B22" s="294"/>
      <c r="C22" s="122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31"/>
      <c r="AH22" s="85">
        <f t="shared" si="2"/>
        <v>0</v>
      </c>
      <c r="AI22" s="50"/>
      <c r="AK22" s="215" t="str">
        <f>CONCATENATE(Παράμετροι!D12, " - ", Παράμετροι!C12)</f>
        <v xml:space="preserve"> - </v>
      </c>
      <c r="AL22">
        <f t="shared" si="1"/>
        <v>0</v>
      </c>
    </row>
    <row r="23" spans="1:40" x14ac:dyDescent="0.25">
      <c r="A23" s="293" t="str">
        <f>IF(Παράμετροι!C13&lt;&gt;"",Παράμετροι!C13,"-")</f>
        <v>-</v>
      </c>
      <c r="B23" s="294"/>
      <c r="C23" s="122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31"/>
      <c r="AH23" s="85">
        <f t="shared" si="2"/>
        <v>0</v>
      </c>
      <c r="AI23" s="50"/>
      <c r="AK23" s="215" t="str">
        <f>CONCATENATE(Παράμετροι!D13, " - ", Παράμετροι!C13)</f>
        <v xml:space="preserve"> - </v>
      </c>
      <c r="AL23">
        <f t="shared" si="1"/>
        <v>0</v>
      </c>
    </row>
    <row r="24" spans="1:40" x14ac:dyDescent="0.25">
      <c r="A24" s="293" t="str">
        <f>IF(Παράμετροι!C14&lt;&gt;"",Παράμετροι!C14,"-")</f>
        <v>-</v>
      </c>
      <c r="B24" s="294"/>
      <c r="C24" s="122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31"/>
      <c r="AH24" s="85">
        <f t="shared" si="2"/>
        <v>0</v>
      </c>
      <c r="AI24" s="50"/>
      <c r="AK24" s="215" t="str">
        <f>CONCATENATE(Παράμετροι!D14, " - ", Παράμετροι!C14)</f>
        <v xml:space="preserve"> - </v>
      </c>
      <c r="AL24">
        <f t="shared" si="1"/>
        <v>0</v>
      </c>
    </row>
    <row r="25" spans="1:40" x14ac:dyDescent="0.25">
      <c r="A25" s="293" t="str">
        <f>IF(Παράμετροι!C15&lt;&gt;"",Παράμετροι!C15,"-")</f>
        <v>-</v>
      </c>
      <c r="B25" s="294"/>
      <c r="C25" s="122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31"/>
      <c r="AH25" s="85">
        <f t="shared" si="2"/>
        <v>0</v>
      </c>
      <c r="AI25" s="50"/>
      <c r="AK25" s="215" t="str">
        <f>CONCATENATE(Παράμετροι!D15, " - ", Παράμετροι!C15)</f>
        <v xml:space="preserve"> - </v>
      </c>
      <c r="AL25">
        <f t="shared" si="1"/>
        <v>0</v>
      </c>
    </row>
    <row r="26" spans="1:40" x14ac:dyDescent="0.25">
      <c r="A26" s="293" t="str">
        <f>IF(Παράμετροι!C16&lt;&gt;"",Παράμετροι!C16,"-")</f>
        <v>-</v>
      </c>
      <c r="B26" s="294"/>
      <c r="C26" s="122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31"/>
      <c r="AH26" s="85">
        <f t="shared" si="2"/>
        <v>0</v>
      </c>
      <c r="AI26" s="50"/>
      <c r="AK26" s="215" t="str">
        <f>CONCATENATE(Παράμετροι!D16, " - ", Παράμετροι!C16)</f>
        <v xml:space="preserve"> - </v>
      </c>
      <c r="AL26">
        <f t="shared" si="1"/>
        <v>0</v>
      </c>
    </row>
    <row r="27" spans="1:40" x14ac:dyDescent="0.25">
      <c r="A27" s="293" t="str">
        <f>IF(Παράμετροι!C17&lt;&gt;"",Παράμετροι!C17,"-")</f>
        <v>-</v>
      </c>
      <c r="B27" s="294"/>
      <c r="C27" s="122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31"/>
      <c r="AH27" s="85">
        <f t="shared" si="2"/>
        <v>0</v>
      </c>
      <c r="AI27" s="50"/>
      <c r="AK27" s="215" t="str">
        <f>CONCATENATE(Παράμετροι!D17, " - ", Παράμετροι!C17)</f>
        <v xml:space="preserve"> - </v>
      </c>
      <c r="AL27" s="3">
        <f t="shared" si="1"/>
        <v>0</v>
      </c>
    </row>
    <row r="28" spans="1:40" x14ac:dyDescent="0.25">
      <c r="A28" s="293" t="str">
        <f>IF(Παράμετροι!C18&lt;&gt;"",Παράμετροι!C18,"-")</f>
        <v>-</v>
      </c>
      <c r="B28" s="294"/>
      <c r="C28" s="122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31"/>
      <c r="AH28" s="85">
        <f t="shared" si="2"/>
        <v>0</v>
      </c>
      <c r="AI28" s="50"/>
      <c r="AK28" s="215" t="str">
        <f>CONCATENATE(Παράμετροι!D18, " - ", Παράμετροι!C18)</f>
        <v xml:space="preserve"> - </v>
      </c>
      <c r="AL28">
        <f t="shared" si="1"/>
        <v>0</v>
      </c>
    </row>
    <row r="29" spans="1:40" x14ac:dyDescent="0.25">
      <c r="A29" s="293" t="str">
        <f>IF(Παράμετροι!C19&lt;&gt;"",Παράμετροι!C19,"-")</f>
        <v>-</v>
      </c>
      <c r="B29" s="294"/>
      <c r="C29" s="122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31"/>
      <c r="AH29" s="85">
        <f t="shared" si="2"/>
        <v>0</v>
      </c>
      <c r="AI29" s="50"/>
      <c r="AK29" s="215" t="str">
        <f>CONCATENATE(Παράμετροι!D19, " - ", Παράμετροι!C19)</f>
        <v xml:space="preserve"> - </v>
      </c>
      <c r="AL29">
        <f t="shared" si="1"/>
        <v>0</v>
      </c>
    </row>
    <row r="30" spans="1:40" x14ac:dyDescent="0.25">
      <c r="A30" s="293" t="str">
        <f>IF(Παράμετροι!C20&lt;&gt;"",Παράμετροι!C20,"-")</f>
        <v>-</v>
      </c>
      <c r="B30" s="294"/>
      <c r="C30" s="122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31"/>
      <c r="AH30" s="85">
        <f t="shared" si="2"/>
        <v>0</v>
      </c>
      <c r="AI30" s="50"/>
      <c r="AK30" s="215" t="str">
        <f>CONCATENATE(Παράμετροι!D20, " - ", Παράμετροι!C20)</f>
        <v xml:space="preserve"> - </v>
      </c>
      <c r="AL30">
        <f t="shared" si="1"/>
        <v>0</v>
      </c>
    </row>
    <row r="31" spans="1:40" x14ac:dyDescent="0.25">
      <c r="A31" s="293" t="str">
        <f>IF(Παράμετροι!C21&lt;&gt;"",Παράμετροι!C21,"-")</f>
        <v>-</v>
      </c>
      <c r="B31" s="294"/>
      <c r="C31" s="122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31"/>
      <c r="AH31" s="85">
        <f t="shared" si="2"/>
        <v>0</v>
      </c>
      <c r="AI31" s="50"/>
      <c r="AK31" s="215" t="str">
        <f>CONCATENATE(Παράμετροι!D21, " - ", Παράμετροι!C21)</f>
        <v xml:space="preserve"> - </v>
      </c>
      <c r="AL31">
        <f t="shared" si="1"/>
        <v>0</v>
      </c>
    </row>
    <row r="32" spans="1:40" x14ac:dyDescent="0.25">
      <c r="A32" s="293" t="str">
        <f>IF(Παράμετροι!C22&lt;&gt;"",Παράμετροι!C22,"-")</f>
        <v>-</v>
      </c>
      <c r="B32" s="294"/>
      <c r="C32" s="122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31"/>
      <c r="AH32" s="85">
        <f t="shared" si="2"/>
        <v>0</v>
      </c>
      <c r="AI32" s="50"/>
      <c r="AK32" s="215" t="str">
        <f>CONCATENATE(Παράμετροι!D22, " - ", Παράμετροι!C22)</f>
        <v xml:space="preserve"> - </v>
      </c>
      <c r="AL32">
        <f t="shared" si="1"/>
        <v>0</v>
      </c>
    </row>
    <row r="33" spans="1:38" x14ac:dyDescent="0.25">
      <c r="A33" s="293" t="str">
        <f>IF(Παράμετροι!C23&lt;&gt;"",Παράμετροι!C23,"-")</f>
        <v>-</v>
      </c>
      <c r="B33" s="294"/>
      <c r="C33" s="122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31"/>
      <c r="AH33" s="85">
        <f t="shared" si="2"/>
        <v>0</v>
      </c>
      <c r="AI33" s="50"/>
      <c r="AK33" s="215" t="str">
        <f>CONCATENATE(Παράμετροι!D23, " - ", Παράμετροι!C23)</f>
        <v xml:space="preserve"> - </v>
      </c>
      <c r="AL33">
        <f t="shared" si="1"/>
        <v>0</v>
      </c>
    </row>
    <row r="34" spans="1:38" ht="13.8" thickBot="1" x14ac:dyDescent="0.3">
      <c r="A34" s="295" t="str">
        <f>IF(Παράμετροι!C24&lt;&gt;"",Παράμετροι!C24,"-")</f>
        <v>-</v>
      </c>
      <c r="B34" s="296"/>
      <c r="C34" s="126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32"/>
      <c r="AH34" s="85">
        <f t="shared" si="2"/>
        <v>0</v>
      </c>
      <c r="AI34" s="56"/>
      <c r="AK34" s="215" t="str">
        <f>CONCATENATE(Παράμετροι!D24, " - ", Παράμετροι!C24)</f>
        <v xml:space="preserve"> - </v>
      </c>
      <c r="AL34" s="3">
        <f t="shared" si="1"/>
        <v>0</v>
      </c>
    </row>
    <row r="35" spans="1:38" ht="13.8" thickBot="1" x14ac:dyDescent="0.3">
      <c r="A35" s="299" t="str">
        <f>"Total " &amp; A19</f>
        <v>Total EU Projects</v>
      </c>
      <c r="B35" s="300"/>
      <c r="C35" s="114">
        <f>SUM(C20:C34)</f>
        <v>0</v>
      </c>
      <c r="D35" s="115">
        <f t="shared" ref="D35:AG35" si="3">SUM(D20:D34)</f>
        <v>0</v>
      </c>
      <c r="E35" s="115">
        <f t="shared" si="3"/>
        <v>0</v>
      </c>
      <c r="F35" s="115">
        <f t="shared" si="3"/>
        <v>0</v>
      </c>
      <c r="G35" s="115">
        <f t="shared" si="3"/>
        <v>0</v>
      </c>
      <c r="H35" s="115">
        <f t="shared" si="3"/>
        <v>0</v>
      </c>
      <c r="I35" s="115">
        <f t="shared" si="3"/>
        <v>0</v>
      </c>
      <c r="J35" s="115">
        <f t="shared" si="3"/>
        <v>0</v>
      </c>
      <c r="K35" s="115">
        <f t="shared" si="3"/>
        <v>0</v>
      </c>
      <c r="L35" s="115">
        <f t="shared" si="3"/>
        <v>0</v>
      </c>
      <c r="M35" s="115">
        <f t="shared" si="3"/>
        <v>0</v>
      </c>
      <c r="N35" s="115">
        <f t="shared" si="3"/>
        <v>0</v>
      </c>
      <c r="O35" s="115">
        <f t="shared" si="3"/>
        <v>0</v>
      </c>
      <c r="P35" s="115">
        <f t="shared" si="3"/>
        <v>0</v>
      </c>
      <c r="Q35" s="115">
        <f t="shared" si="3"/>
        <v>0</v>
      </c>
      <c r="R35" s="115">
        <f t="shared" si="3"/>
        <v>0</v>
      </c>
      <c r="S35" s="115">
        <f t="shared" si="3"/>
        <v>0</v>
      </c>
      <c r="T35" s="115">
        <f t="shared" si="3"/>
        <v>0</v>
      </c>
      <c r="U35" s="115">
        <f t="shared" si="3"/>
        <v>0</v>
      </c>
      <c r="V35" s="115">
        <f t="shared" si="3"/>
        <v>0</v>
      </c>
      <c r="W35" s="115">
        <f t="shared" si="3"/>
        <v>0</v>
      </c>
      <c r="X35" s="115">
        <f t="shared" si="3"/>
        <v>0</v>
      </c>
      <c r="Y35" s="115">
        <f t="shared" si="3"/>
        <v>0</v>
      </c>
      <c r="Z35" s="115">
        <f t="shared" si="3"/>
        <v>0</v>
      </c>
      <c r="AA35" s="115">
        <f t="shared" si="3"/>
        <v>0</v>
      </c>
      <c r="AB35" s="115">
        <f t="shared" si="3"/>
        <v>0</v>
      </c>
      <c r="AC35" s="115">
        <f t="shared" si="3"/>
        <v>0</v>
      </c>
      <c r="AD35" s="115">
        <f t="shared" si="3"/>
        <v>0</v>
      </c>
      <c r="AE35" s="115">
        <f t="shared" si="3"/>
        <v>0</v>
      </c>
      <c r="AF35" s="115">
        <f t="shared" si="3"/>
        <v>0</v>
      </c>
      <c r="AG35" s="116">
        <f t="shared" si="3"/>
        <v>0</v>
      </c>
      <c r="AH35" s="117">
        <f t="shared" si="2"/>
        <v>0</v>
      </c>
      <c r="AI35" s="118"/>
    </row>
    <row r="36" spans="1:38" ht="13.8" thickBot="1" x14ac:dyDescent="0.3">
      <c r="A36" s="49"/>
      <c r="B36" s="49"/>
      <c r="C36" s="51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9"/>
    </row>
    <row r="37" spans="1:38" ht="14.4" thickBot="1" x14ac:dyDescent="0.3">
      <c r="A37" s="303" t="str">
        <f>Παράμετροι!B26</f>
        <v>National Projects</v>
      </c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  <c r="AH37" s="309"/>
      <c r="AI37" s="310"/>
    </row>
    <row r="38" spans="1:38" x14ac:dyDescent="0.25">
      <c r="A38" s="307" t="str">
        <f>IF(Παράμετροι!C27&lt;&gt;"",Παράμετροι!C27,"-")</f>
        <v>-</v>
      </c>
      <c r="B38" s="308"/>
      <c r="C38" s="119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30"/>
      <c r="AH38" s="52">
        <f t="shared" ref="AH38:AH45" si="4">SUM(C38:AG38)</f>
        <v>0</v>
      </c>
      <c r="AI38" s="52"/>
      <c r="AK38" s="215" t="str">
        <f>CONCATENATE(Παράμετροι!D27, " - ", Παράμετροι!C27)</f>
        <v xml:space="preserve"> - </v>
      </c>
      <c r="AL38">
        <f t="shared" si="1"/>
        <v>0</v>
      </c>
    </row>
    <row r="39" spans="1:38" x14ac:dyDescent="0.25">
      <c r="A39" s="293" t="str">
        <f>IF(Παράμετροι!C28&lt;&gt;"",Παράμετροι!C28,"-")</f>
        <v>-</v>
      </c>
      <c r="B39" s="294"/>
      <c r="C39" s="122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31"/>
      <c r="AH39" s="50">
        <f t="shared" si="4"/>
        <v>0</v>
      </c>
      <c r="AI39" s="50"/>
      <c r="AK39" s="215" t="str">
        <f>CONCATENATE(Παράμετροι!D28, " - ", Παράμετροι!C28)</f>
        <v xml:space="preserve"> - </v>
      </c>
      <c r="AL39">
        <f t="shared" si="1"/>
        <v>0</v>
      </c>
    </row>
    <row r="40" spans="1:38" x14ac:dyDescent="0.25">
      <c r="A40" s="293" t="str">
        <f>IF(Παράμετροι!C29&lt;&gt;"",Παράμετροι!C29,"-")</f>
        <v>-</v>
      </c>
      <c r="B40" s="294"/>
      <c r="C40" s="122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31"/>
      <c r="AH40" s="50">
        <f t="shared" si="4"/>
        <v>0</v>
      </c>
      <c r="AI40" s="50"/>
      <c r="AK40" s="215" t="str">
        <f>CONCATENATE(Παράμετροι!D29, " - ", Παράμετροι!C29)</f>
        <v xml:space="preserve"> - </v>
      </c>
      <c r="AL40">
        <f t="shared" si="1"/>
        <v>0</v>
      </c>
    </row>
    <row r="41" spans="1:38" x14ac:dyDescent="0.25">
      <c r="A41" s="293" t="str">
        <f>IF(Παράμετροι!C30&lt;&gt;"",Παράμετροι!C30,"-")</f>
        <v>-</v>
      </c>
      <c r="B41" s="294"/>
      <c r="C41" s="122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31"/>
      <c r="AH41" s="50">
        <f t="shared" si="4"/>
        <v>0</v>
      </c>
      <c r="AI41" s="50"/>
      <c r="AK41" s="215" t="str">
        <f>CONCATENATE(Παράμετροι!D30, " - ", Παράμετροι!C30)</f>
        <v xml:space="preserve"> - </v>
      </c>
      <c r="AL41">
        <f t="shared" si="1"/>
        <v>0</v>
      </c>
    </row>
    <row r="42" spans="1:38" x14ac:dyDescent="0.25">
      <c r="A42" s="293" t="str">
        <f>IF(Παράμετροι!C31&lt;&gt;"",Παράμετροι!C31,"-")</f>
        <v>-</v>
      </c>
      <c r="B42" s="294"/>
      <c r="C42" s="122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31"/>
      <c r="AH42" s="50">
        <f t="shared" si="4"/>
        <v>0</v>
      </c>
      <c r="AI42" s="50"/>
      <c r="AK42" s="215" t="str">
        <f>CONCATENATE(Παράμετροι!D31, " - ", Παράμετροι!C31)</f>
        <v xml:space="preserve"> - </v>
      </c>
      <c r="AL42">
        <f t="shared" si="1"/>
        <v>0</v>
      </c>
    </row>
    <row r="43" spans="1:38" x14ac:dyDescent="0.25">
      <c r="A43" s="293" t="str">
        <f>IF(Παράμετροι!C32&lt;&gt;"",Παράμετροι!C32,"-")</f>
        <v>-</v>
      </c>
      <c r="B43" s="294"/>
      <c r="C43" s="122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31"/>
      <c r="AH43" s="50">
        <f t="shared" si="4"/>
        <v>0</v>
      </c>
      <c r="AI43" s="50"/>
      <c r="AK43" s="215" t="str">
        <f>CONCATENATE(Παράμετροι!D32, " - ", Παράμετροι!C32)</f>
        <v xml:space="preserve"> - </v>
      </c>
      <c r="AL43">
        <f t="shared" si="1"/>
        <v>0</v>
      </c>
    </row>
    <row r="44" spans="1:38" ht="13.8" thickBot="1" x14ac:dyDescent="0.3">
      <c r="A44" s="295" t="str">
        <f>IF(Παράμετροι!C33&lt;&gt;"",Παράμετροι!C33,"-")</f>
        <v>-</v>
      </c>
      <c r="B44" s="296"/>
      <c r="C44" s="126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32"/>
      <c r="AH44" s="50">
        <f t="shared" si="4"/>
        <v>0</v>
      </c>
      <c r="AI44" s="56"/>
      <c r="AK44" s="215" t="str">
        <f>CONCATENATE(Παράμετροι!D33, " - ", Παράμετροι!C33)</f>
        <v xml:space="preserve"> - </v>
      </c>
      <c r="AL44">
        <f t="shared" si="1"/>
        <v>0</v>
      </c>
    </row>
    <row r="45" spans="1:38" ht="13.8" thickBot="1" x14ac:dyDescent="0.3">
      <c r="A45" s="299" t="str">
        <f>"Total " &amp; A37</f>
        <v>Total National Projects</v>
      </c>
      <c r="B45" s="300"/>
      <c r="C45" s="114">
        <f t="shared" ref="C45:AG45" si="5">SUM(C38:C44)</f>
        <v>0</v>
      </c>
      <c r="D45" s="115">
        <f t="shared" si="5"/>
        <v>0</v>
      </c>
      <c r="E45" s="115">
        <f t="shared" si="5"/>
        <v>0</v>
      </c>
      <c r="F45" s="115">
        <f t="shared" si="5"/>
        <v>0</v>
      </c>
      <c r="G45" s="115">
        <f t="shared" si="5"/>
        <v>0</v>
      </c>
      <c r="H45" s="115">
        <f t="shared" si="5"/>
        <v>0</v>
      </c>
      <c r="I45" s="115">
        <f t="shared" si="5"/>
        <v>0</v>
      </c>
      <c r="J45" s="115">
        <f t="shared" si="5"/>
        <v>0</v>
      </c>
      <c r="K45" s="115">
        <f t="shared" si="5"/>
        <v>0</v>
      </c>
      <c r="L45" s="115">
        <f t="shared" si="5"/>
        <v>0</v>
      </c>
      <c r="M45" s="115">
        <f t="shared" si="5"/>
        <v>0</v>
      </c>
      <c r="N45" s="115">
        <f t="shared" si="5"/>
        <v>0</v>
      </c>
      <c r="O45" s="115">
        <f t="shared" si="5"/>
        <v>0</v>
      </c>
      <c r="P45" s="115">
        <f t="shared" si="5"/>
        <v>0</v>
      </c>
      <c r="Q45" s="115">
        <f t="shared" si="5"/>
        <v>0</v>
      </c>
      <c r="R45" s="115">
        <f t="shared" si="5"/>
        <v>0</v>
      </c>
      <c r="S45" s="115">
        <f t="shared" si="5"/>
        <v>0</v>
      </c>
      <c r="T45" s="115">
        <f t="shared" si="5"/>
        <v>0</v>
      </c>
      <c r="U45" s="115">
        <f t="shared" si="5"/>
        <v>0</v>
      </c>
      <c r="V45" s="115">
        <f t="shared" si="5"/>
        <v>0</v>
      </c>
      <c r="W45" s="115">
        <f t="shared" si="5"/>
        <v>0</v>
      </c>
      <c r="X45" s="115">
        <f t="shared" si="5"/>
        <v>0</v>
      </c>
      <c r="Y45" s="115">
        <f t="shared" si="5"/>
        <v>0</v>
      </c>
      <c r="Z45" s="115">
        <f t="shared" si="5"/>
        <v>0</v>
      </c>
      <c r="AA45" s="115">
        <f t="shared" si="5"/>
        <v>0</v>
      </c>
      <c r="AB45" s="115">
        <f t="shared" si="5"/>
        <v>0</v>
      </c>
      <c r="AC45" s="115">
        <f t="shared" si="5"/>
        <v>0</v>
      </c>
      <c r="AD45" s="115">
        <f t="shared" si="5"/>
        <v>0</v>
      </c>
      <c r="AE45" s="115">
        <f t="shared" si="5"/>
        <v>0</v>
      </c>
      <c r="AF45" s="115">
        <f t="shared" si="5"/>
        <v>0</v>
      </c>
      <c r="AG45" s="116">
        <f t="shared" si="5"/>
        <v>0</v>
      </c>
      <c r="AH45" s="117">
        <f t="shared" si="4"/>
        <v>0</v>
      </c>
      <c r="AI45" s="118"/>
    </row>
    <row r="46" spans="1:38" ht="13.8" thickBot="1" x14ac:dyDescent="0.3">
      <c r="A46" s="49"/>
      <c r="B46" s="49"/>
      <c r="C46" s="51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9"/>
    </row>
    <row r="47" spans="1:38" ht="14.4" thickBot="1" x14ac:dyDescent="0.3">
      <c r="A47" s="303" t="str">
        <f>Παράμετροι!B35</f>
        <v>Other Projects</v>
      </c>
      <c r="B47" s="309"/>
      <c r="C47" s="309"/>
      <c r="D47" s="309"/>
      <c r="E47" s="309"/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  <c r="AH47" s="309"/>
      <c r="AI47" s="310"/>
      <c r="AK47" s="215"/>
    </row>
    <row r="48" spans="1:38" x14ac:dyDescent="0.25">
      <c r="A48" s="307" t="str">
        <f>IF(Παράμετροι!C36&lt;&gt;"",Παράμετροι!C36,"-")</f>
        <v>-</v>
      </c>
      <c r="B48" s="308"/>
      <c r="C48" s="119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31"/>
      <c r="AH48" s="52">
        <f t="shared" ref="AH48:AH55" si="6">SUM(C48:AG48)</f>
        <v>0</v>
      </c>
      <c r="AI48" s="52"/>
      <c r="AK48" s="94" t="str">
        <f>CONCATENATE(Παράμετροι!D36, " - ", Παράμετροι!C36)</f>
        <v xml:space="preserve"> - </v>
      </c>
      <c r="AL48">
        <f>AH48</f>
        <v>0</v>
      </c>
    </row>
    <row r="49" spans="1:38" x14ac:dyDescent="0.25">
      <c r="A49" s="293" t="str">
        <f>IF(Παράμετροι!C37&lt;&gt;"",Παράμετροι!C37,"-")</f>
        <v>-</v>
      </c>
      <c r="B49" s="294"/>
      <c r="C49" s="122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31"/>
      <c r="AH49" s="50">
        <f t="shared" si="6"/>
        <v>0</v>
      </c>
      <c r="AI49" s="50"/>
      <c r="AK49" s="94" t="str">
        <f>CONCATENATE(Παράμετροι!D37, " - ", Παράμετροι!C37)</f>
        <v xml:space="preserve"> - </v>
      </c>
      <c r="AL49">
        <f t="shared" ref="AL49:AL75" si="7">AH49</f>
        <v>0</v>
      </c>
    </row>
    <row r="50" spans="1:38" x14ac:dyDescent="0.25">
      <c r="A50" s="293" t="str">
        <f>IF(Παράμετροι!C38&lt;&gt;"",Παράμετροι!C38,"-")</f>
        <v>-</v>
      </c>
      <c r="B50" s="294"/>
      <c r="C50" s="122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31"/>
      <c r="AH50" s="50">
        <f t="shared" si="6"/>
        <v>0</v>
      </c>
      <c r="AI50" s="50"/>
      <c r="AK50" s="94" t="str">
        <f>CONCATENATE(Παράμετροι!D38, " - ", Παράμετροι!C38)</f>
        <v xml:space="preserve"> - </v>
      </c>
      <c r="AL50">
        <f t="shared" si="7"/>
        <v>0</v>
      </c>
    </row>
    <row r="51" spans="1:38" x14ac:dyDescent="0.25">
      <c r="A51" s="293" t="str">
        <f>IF(Παράμετροι!C39&lt;&gt;"",Παράμετροι!C39,"-")</f>
        <v>-</v>
      </c>
      <c r="B51" s="294"/>
      <c r="C51" s="122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31"/>
      <c r="AH51" s="50">
        <f t="shared" si="6"/>
        <v>0</v>
      </c>
      <c r="AI51" s="50"/>
      <c r="AK51" s="94" t="str">
        <f>CONCATENATE(Παράμετροι!D39, " - ", Παράμετροι!C39)</f>
        <v xml:space="preserve"> - </v>
      </c>
      <c r="AL51">
        <f t="shared" si="7"/>
        <v>0</v>
      </c>
    </row>
    <row r="52" spans="1:38" x14ac:dyDescent="0.25">
      <c r="A52" s="293" t="str">
        <f>IF(Παράμετροι!C40&lt;&gt;"",Παράμετροι!C40,"-")</f>
        <v>-</v>
      </c>
      <c r="B52" s="294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31"/>
      <c r="AH52" s="50">
        <f t="shared" si="6"/>
        <v>0</v>
      </c>
      <c r="AI52" s="50"/>
      <c r="AK52" s="94" t="str">
        <f>CONCATENATE(Παράμετροι!D40, " - ", Παράμετροι!C40)</f>
        <v xml:space="preserve"> - </v>
      </c>
      <c r="AL52">
        <f t="shared" si="7"/>
        <v>0</v>
      </c>
    </row>
    <row r="53" spans="1:38" x14ac:dyDescent="0.25">
      <c r="A53" s="293" t="str">
        <f>IF(Παράμετροι!C41&lt;&gt;"",Παράμετροι!C41,"-")</f>
        <v>-</v>
      </c>
      <c r="B53" s="294"/>
      <c r="C53" s="122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31"/>
      <c r="AH53" s="50">
        <f t="shared" si="6"/>
        <v>0</v>
      </c>
      <c r="AI53" s="50"/>
      <c r="AK53" s="94" t="str">
        <f>CONCATENATE(Παράμετροι!D41, " - ", Παράμετροι!C41)</f>
        <v xml:space="preserve"> - </v>
      </c>
      <c r="AL53">
        <f t="shared" si="7"/>
        <v>0</v>
      </c>
    </row>
    <row r="54" spans="1:38" ht="13.8" thickBot="1" x14ac:dyDescent="0.3">
      <c r="A54" s="295" t="str">
        <f>IF(Παράμετροι!C42&lt;&gt;"",Παράμετροι!C42,"-")</f>
        <v>-</v>
      </c>
      <c r="B54" s="296"/>
      <c r="C54" s="126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32"/>
      <c r="AH54" s="50">
        <f t="shared" si="6"/>
        <v>0</v>
      </c>
      <c r="AI54" s="56"/>
      <c r="AK54" s="94" t="str">
        <f>CONCATENATE(Παράμετροι!D42, " - ", Παράμετροι!C42)</f>
        <v xml:space="preserve"> - </v>
      </c>
      <c r="AL54">
        <f t="shared" si="7"/>
        <v>0</v>
      </c>
    </row>
    <row r="55" spans="1:38" ht="13.8" thickBot="1" x14ac:dyDescent="0.3">
      <c r="A55" s="299" t="str">
        <f>"Total " &amp; A47</f>
        <v>Total Other Projects</v>
      </c>
      <c r="B55" s="300"/>
      <c r="C55" s="114">
        <f>SUM(C48:C54)</f>
        <v>0</v>
      </c>
      <c r="D55" s="115">
        <f t="shared" ref="D55:AG55" si="8">SUM(D48:D54)</f>
        <v>0</v>
      </c>
      <c r="E55" s="115">
        <f t="shared" si="8"/>
        <v>0</v>
      </c>
      <c r="F55" s="115">
        <f t="shared" si="8"/>
        <v>0</v>
      </c>
      <c r="G55" s="115">
        <f t="shared" si="8"/>
        <v>0</v>
      </c>
      <c r="H55" s="115">
        <f t="shared" si="8"/>
        <v>0</v>
      </c>
      <c r="I55" s="115">
        <f t="shared" si="8"/>
        <v>0</v>
      </c>
      <c r="J55" s="115">
        <f t="shared" si="8"/>
        <v>0</v>
      </c>
      <c r="K55" s="115">
        <f t="shared" si="8"/>
        <v>0</v>
      </c>
      <c r="L55" s="115">
        <f t="shared" si="8"/>
        <v>0</v>
      </c>
      <c r="M55" s="115">
        <f t="shared" si="8"/>
        <v>0</v>
      </c>
      <c r="N55" s="115">
        <f t="shared" si="8"/>
        <v>0</v>
      </c>
      <c r="O55" s="115">
        <f t="shared" si="8"/>
        <v>0</v>
      </c>
      <c r="P55" s="115">
        <f t="shared" si="8"/>
        <v>0</v>
      </c>
      <c r="Q55" s="115">
        <f t="shared" si="8"/>
        <v>0</v>
      </c>
      <c r="R55" s="115">
        <f t="shared" si="8"/>
        <v>0</v>
      </c>
      <c r="S55" s="115">
        <f t="shared" si="8"/>
        <v>0</v>
      </c>
      <c r="T55" s="115">
        <f t="shared" si="8"/>
        <v>0</v>
      </c>
      <c r="U55" s="115">
        <f t="shared" si="8"/>
        <v>0</v>
      </c>
      <c r="V55" s="115">
        <f t="shared" si="8"/>
        <v>0</v>
      </c>
      <c r="W55" s="115">
        <f t="shared" si="8"/>
        <v>0</v>
      </c>
      <c r="X55" s="115">
        <f t="shared" si="8"/>
        <v>0</v>
      </c>
      <c r="Y55" s="115">
        <f t="shared" si="8"/>
        <v>0</v>
      </c>
      <c r="Z55" s="115">
        <f t="shared" si="8"/>
        <v>0</v>
      </c>
      <c r="AA55" s="115">
        <f t="shared" si="8"/>
        <v>0</v>
      </c>
      <c r="AB55" s="115">
        <f t="shared" si="8"/>
        <v>0</v>
      </c>
      <c r="AC55" s="115">
        <f t="shared" si="8"/>
        <v>0</v>
      </c>
      <c r="AD55" s="115">
        <f t="shared" si="8"/>
        <v>0</v>
      </c>
      <c r="AE55" s="115">
        <f t="shared" si="8"/>
        <v>0</v>
      </c>
      <c r="AF55" s="115">
        <f t="shared" si="8"/>
        <v>0</v>
      </c>
      <c r="AG55" s="151">
        <f t="shared" si="8"/>
        <v>0</v>
      </c>
      <c r="AH55" s="152">
        <f t="shared" si="6"/>
        <v>0</v>
      </c>
      <c r="AI55" s="118"/>
    </row>
    <row r="57" spans="1:38" ht="13.8" thickBot="1" x14ac:dyDescent="0.3"/>
    <row r="58" spans="1:38" ht="14.4" thickBot="1" x14ac:dyDescent="0.3">
      <c r="A58" s="322" t="s">
        <v>31</v>
      </c>
      <c r="B58" s="323"/>
      <c r="C58" s="133">
        <f>C16+C35+C45+C55</f>
        <v>0</v>
      </c>
      <c r="D58" s="134">
        <f t="shared" ref="D58:AG58" si="9">D16+D35+D45+D55</f>
        <v>0</v>
      </c>
      <c r="E58" s="134">
        <f t="shared" si="9"/>
        <v>0</v>
      </c>
      <c r="F58" s="134">
        <f t="shared" si="9"/>
        <v>0</v>
      </c>
      <c r="G58" s="134">
        <f t="shared" si="9"/>
        <v>0</v>
      </c>
      <c r="H58" s="134">
        <f t="shared" si="9"/>
        <v>0</v>
      </c>
      <c r="I58" s="134">
        <f t="shared" si="9"/>
        <v>0</v>
      </c>
      <c r="J58" s="134">
        <f t="shared" si="9"/>
        <v>0</v>
      </c>
      <c r="K58" s="134">
        <f t="shared" si="9"/>
        <v>0</v>
      </c>
      <c r="L58" s="134">
        <f t="shared" si="9"/>
        <v>0</v>
      </c>
      <c r="M58" s="134">
        <f t="shared" si="9"/>
        <v>0</v>
      </c>
      <c r="N58" s="134">
        <f t="shared" si="9"/>
        <v>0</v>
      </c>
      <c r="O58" s="134">
        <f t="shared" si="9"/>
        <v>0</v>
      </c>
      <c r="P58" s="134">
        <f t="shared" si="9"/>
        <v>0</v>
      </c>
      <c r="Q58" s="134">
        <f t="shared" si="9"/>
        <v>0</v>
      </c>
      <c r="R58" s="134">
        <f t="shared" si="9"/>
        <v>0</v>
      </c>
      <c r="S58" s="134">
        <f t="shared" si="9"/>
        <v>0</v>
      </c>
      <c r="T58" s="134">
        <f t="shared" si="9"/>
        <v>0</v>
      </c>
      <c r="U58" s="134">
        <f t="shared" si="9"/>
        <v>0</v>
      </c>
      <c r="V58" s="134">
        <f t="shared" si="9"/>
        <v>0</v>
      </c>
      <c r="W58" s="134">
        <f t="shared" si="9"/>
        <v>0</v>
      </c>
      <c r="X58" s="134">
        <f t="shared" si="9"/>
        <v>0</v>
      </c>
      <c r="Y58" s="134">
        <f t="shared" si="9"/>
        <v>0</v>
      </c>
      <c r="Z58" s="134">
        <f t="shared" si="9"/>
        <v>0</v>
      </c>
      <c r="AA58" s="134">
        <f t="shared" si="9"/>
        <v>0</v>
      </c>
      <c r="AB58" s="134">
        <f t="shared" si="9"/>
        <v>0</v>
      </c>
      <c r="AC58" s="134">
        <f t="shared" si="9"/>
        <v>0</v>
      </c>
      <c r="AD58" s="134">
        <f t="shared" si="9"/>
        <v>0</v>
      </c>
      <c r="AE58" s="134">
        <f t="shared" si="9"/>
        <v>0</v>
      </c>
      <c r="AF58" s="134">
        <f t="shared" si="9"/>
        <v>0</v>
      </c>
      <c r="AG58" s="135">
        <f t="shared" si="9"/>
        <v>0</v>
      </c>
      <c r="AH58" s="136">
        <f>SUM(C58:AG58)</f>
        <v>0</v>
      </c>
      <c r="AI58" s="53"/>
    </row>
    <row r="59" spans="1:38" ht="13.8" thickBot="1" x14ac:dyDescent="0.3">
      <c r="A59" s="49"/>
      <c r="B59" s="49"/>
      <c r="C59" s="51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9"/>
    </row>
    <row r="60" spans="1:38" ht="14.4" thickBot="1" x14ac:dyDescent="0.3">
      <c r="A60" s="303" t="s">
        <v>5</v>
      </c>
      <c r="B60" s="309"/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09"/>
      <c r="O60" s="309"/>
      <c r="P60" s="309"/>
      <c r="Q60" s="309"/>
      <c r="R60" s="309"/>
      <c r="S60" s="309"/>
      <c r="T60" s="309"/>
      <c r="U60" s="309"/>
      <c r="V60" s="309"/>
      <c r="W60" s="309"/>
      <c r="X60" s="309"/>
      <c r="Y60" s="309"/>
      <c r="Z60" s="309"/>
      <c r="AA60" s="309"/>
      <c r="AB60" s="309"/>
      <c r="AC60" s="309"/>
      <c r="AD60" s="309"/>
      <c r="AE60" s="309"/>
      <c r="AF60" s="309"/>
      <c r="AG60" s="309"/>
      <c r="AH60" s="309"/>
      <c r="AI60" s="310"/>
    </row>
    <row r="61" spans="1:38" x14ac:dyDescent="0.25">
      <c r="A61" s="307" t="s">
        <v>6</v>
      </c>
      <c r="B61" s="308"/>
      <c r="C61" s="138">
        <f>IF(INDEX(Absences!C20:C31, MATCH($B$8, Absences!$B20:$B31, 0))&lt;&gt;"",8,0)</f>
        <v>0</v>
      </c>
      <c r="D61" s="139">
        <f>IF(INDEX(Absences!D20:D31, MATCH($B$8, Absences!$B20:$B31, 0))&lt;&gt;"",8,0)</f>
        <v>0</v>
      </c>
      <c r="E61" s="139">
        <f>IF(INDEX(Absences!E20:E31, MATCH($B$8, Absences!$B20:$B31, 0))&lt;&gt;"",8,0)</f>
        <v>0</v>
      </c>
      <c r="F61" s="139">
        <f>IF(INDEX(Absences!F20:F31, MATCH($B$8, Absences!$B20:$B31, 0))&lt;&gt;"",8,0)</f>
        <v>0</v>
      </c>
      <c r="G61" s="139">
        <f>IF(INDEX(Absences!G20:G31, MATCH($B$8, Absences!$B20:$B31, 0))&lt;&gt;"",8,0)</f>
        <v>0</v>
      </c>
      <c r="H61" s="139">
        <f>IF(INDEX(Absences!H20:H31, MATCH($B$8, Absences!$B20:$B31, 0))&lt;&gt;"",8,0)</f>
        <v>0</v>
      </c>
      <c r="I61" s="139">
        <f>IF(INDEX(Absences!I20:I31, MATCH($B$8, Absences!$B20:$B31, 0))&lt;&gt;"",8,0)</f>
        <v>0</v>
      </c>
      <c r="J61" s="139">
        <f>IF(INDEX(Absences!J20:J31, MATCH($B$8, Absences!$B20:$B31, 0))&lt;&gt;"",8,0)</f>
        <v>0</v>
      </c>
      <c r="K61" s="139">
        <f>IF(INDEX(Absences!K20:K31, MATCH($B$8, Absences!$B20:$B31, 0))&lt;&gt;"",8,0)</f>
        <v>0</v>
      </c>
      <c r="L61" s="139">
        <f>IF(INDEX(Absences!L20:L31, MATCH($B$8, Absences!$B20:$B31, 0))&lt;&gt;"",8,0)</f>
        <v>0</v>
      </c>
      <c r="M61" s="139">
        <f>IF(INDEX(Absences!M20:M31, MATCH($B$8, Absences!$B20:$B31, 0))&lt;&gt;"",8,0)</f>
        <v>0</v>
      </c>
      <c r="N61" s="139">
        <f>IF(INDEX(Absences!N20:N31, MATCH($B$8, Absences!$B20:$B31, 0))&lt;&gt;"",8,0)</f>
        <v>0</v>
      </c>
      <c r="O61" s="139">
        <f>IF(INDEX(Absences!O20:O31, MATCH($B$8, Absences!$B20:$B31, 0))&lt;&gt;"",8,0)</f>
        <v>0</v>
      </c>
      <c r="P61" s="139">
        <f>IF(INDEX(Absences!P20:P31, MATCH($B$8, Absences!$B20:$B31, 0))&lt;&gt;"",8,0)</f>
        <v>0</v>
      </c>
      <c r="Q61" s="139">
        <f>IF(INDEX(Absences!Q20:Q31, MATCH($B$8, Absences!$B20:$B31, 0))&lt;&gt;"",8,0)</f>
        <v>0</v>
      </c>
      <c r="R61" s="139">
        <f>IF(INDEX(Absences!R20:R31, MATCH($B$8, Absences!$B20:$B31, 0))&lt;&gt;"",8,0)</f>
        <v>0</v>
      </c>
      <c r="S61" s="139">
        <f>IF(INDEX(Absences!S20:S31, MATCH($B$8, Absences!$B20:$B31, 0))&lt;&gt;"",8,0)</f>
        <v>0</v>
      </c>
      <c r="T61" s="139">
        <f>IF(INDEX(Absences!T20:T31, MATCH($B$8, Absences!$B20:$B31, 0))&lt;&gt;"",8,0)</f>
        <v>0</v>
      </c>
      <c r="U61" s="139">
        <f>IF(INDEX(Absences!U20:U31, MATCH($B$8, Absences!$B20:$B31, 0))&lt;&gt;"",8,0)</f>
        <v>0</v>
      </c>
      <c r="V61" s="139">
        <f>IF(INDEX(Absences!V20:V31, MATCH($B$8, Absences!$B20:$B31, 0))&lt;&gt;"",8,0)</f>
        <v>0</v>
      </c>
      <c r="W61" s="139">
        <f>IF(INDEX(Absences!W20:W31, MATCH($B$8, Absences!$B20:$B31, 0))&lt;&gt;"",8,0)</f>
        <v>0</v>
      </c>
      <c r="X61" s="139">
        <f>IF(INDEX(Absences!X20:X31, MATCH($B$8, Absences!$B20:$B31, 0))&lt;&gt;"",8,0)</f>
        <v>0</v>
      </c>
      <c r="Y61" s="139">
        <f>IF(INDEX(Absences!Y20:Y31, MATCH($B$8, Absences!$B20:$B31, 0))&lt;&gt;"",8,0)</f>
        <v>0</v>
      </c>
      <c r="Z61" s="139">
        <f>IF(INDEX(Absences!Z20:Z31, MATCH($B$8, Absences!$B20:$B31, 0))&lt;&gt;"",8,0)</f>
        <v>0</v>
      </c>
      <c r="AA61" s="139">
        <f>IF(INDEX(Absences!AA20:AA31, MATCH($B$8, Absences!$B20:$B31, 0))&lt;&gt;"",8,0)</f>
        <v>0</v>
      </c>
      <c r="AB61" s="139">
        <f>IF(INDEX(Absences!AB20:AB31, MATCH($B$8, Absences!$B20:$B31, 0))&lt;&gt;"",8,0)</f>
        <v>0</v>
      </c>
      <c r="AC61" s="139">
        <f>IF(INDEX(Absences!AC20:AC31, MATCH($B$8, Absences!$B20:$B31, 0))&lt;&gt;"",8,0)</f>
        <v>0</v>
      </c>
      <c r="AD61" s="139">
        <f>IF(INDEX(Absences!AD20:AD31, MATCH($B$8, Absences!$B20:$B31, 0))&lt;&gt;"",8,0)</f>
        <v>0</v>
      </c>
      <c r="AE61" s="139">
        <f>IF(INDEX(Absences!AE20:AE31, MATCH($B$8, Absences!$B20:$B31, 0))&lt;&gt;"",8,0)</f>
        <v>0</v>
      </c>
      <c r="AF61" s="139">
        <f>IF(INDEX(Absences!AF20:AF31, MATCH($B$8, Absences!$B20:$B31, 0))&lt;&gt;"",8,0)</f>
        <v>0</v>
      </c>
      <c r="AG61" s="140">
        <f>IF(INDEX(Absences!AG20:AG31, MATCH($B$8, Absences!$B20:$B31, 0))&lt;&gt;"",8,0)</f>
        <v>0</v>
      </c>
      <c r="AH61" s="121">
        <f>SUM(C61:AG61)</f>
        <v>0</v>
      </c>
      <c r="AI61" s="55"/>
    </row>
    <row r="62" spans="1:38" x14ac:dyDescent="0.25">
      <c r="A62" s="293" t="s">
        <v>7</v>
      </c>
      <c r="B62" s="294"/>
      <c r="C62" s="141">
        <f>IF(INDEX(Absences!C36:C47, MATCH($B$8, Absences!$B36:$B47, 0))&lt;&gt;"",8,0)</f>
        <v>0</v>
      </c>
      <c r="D62" s="142">
        <f>IF(INDEX(Absences!D36:D47, MATCH($B$8, Absences!$B36:$B47, 0))&lt;&gt;"",8,0)</f>
        <v>0</v>
      </c>
      <c r="E62" s="142">
        <f>IF(INDEX(Absences!E36:E47, MATCH($B$8, Absences!$B36:$B47, 0))&lt;&gt;"",8,0)</f>
        <v>0</v>
      </c>
      <c r="F62" s="142">
        <f>IF(INDEX(Absences!F36:F47, MATCH($B$8, Absences!$B36:$B47, 0))&lt;&gt;"",8,0)</f>
        <v>0</v>
      </c>
      <c r="G62" s="142">
        <f>IF(INDEX(Absences!G36:G47, MATCH($B$8, Absences!$B36:$B47, 0))&lt;&gt;"",8,0)</f>
        <v>0</v>
      </c>
      <c r="H62" s="142">
        <f>IF(INDEX(Absences!H36:H47, MATCH($B$8, Absences!$B36:$B47, 0))&lt;&gt;"",8,0)</f>
        <v>0</v>
      </c>
      <c r="I62" s="142">
        <f>IF(INDEX(Absences!I36:I47, MATCH($B$8, Absences!$B36:$B47, 0))&lt;&gt;"",8,0)</f>
        <v>0</v>
      </c>
      <c r="J62" s="142">
        <f>IF(INDEX(Absences!J36:J47, MATCH($B$8, Absences!$B36:$B47, 0))&lt;&gt;"",8,0)</f>
        <v>0</v>
      </c>
      <c r="K62" s="142">
        <f>IF(INDEX(Absences!K36:K47, MATCH($B$8, Absences!$B36:$B47, 0))&lt;&gt;"",8,0)</f>
        <v>0</v>
      </c>
      <c r="L62" s="142">
        <f>IF(INDEX(Absences!L36:L47, MATCH($B$8, Absences!$B36:$B47, 0))&lt;&gt;"",8,0)</f>
        <v>0</v>
      </c>
      <c r="M62" s="142">
        <f>IF(INDEX(Absences!M36:M47, MATCH($B$8, Absences!$B36:$B47, 0))&lt;&gt;"",8,0)</f>
        <v>0</v>
      </c>
      <c r="N62" s="142">
        <f>IF(INDEX(Absences!N36:N47, MATCH($B$8, Absences!$B36:$B47, 0))&lt;&gt;"",8,0)</f>
        <v>0</v>
      </c>
      <c r="O62" s="142">
        <f>IF(INDEX(Absences!O36:O47, MATCH($B$8, Absences!$B36:$B47, 0))&lt;&gt;"",8,0)</f>
        <v>0</v>
      </c>
      <c r="P62" s="142">
        <f>IF(INDEX(Absences!P36:P47, MATCH($B$8, Absences!$B36:$B47, 0))&lt;&gt;"",8,0)</f>
        <v>0</v>
      </c>
      <c r="Q62" s="142">
        <f>IF(INDEX(Absences!Q36:Q47, MATCH($B$8, Absences!$B36:$B47, 0))&lt;&gt;"",8,0)</f>
        <v>0</v>
      </c>
      <c r="R62" s="142">
        <f>IF(INDEX(Absences!R36:R47, MATCH($B$8, Absences!$B36:$B47, 0))&lt;&gt;"",8,0)</f>
        <v>0</v>
      </c>
      <c r="S62" s="142">
        <f>IF(INDEX(Absences!S36:S47, MATCH($B$8, Absences!$B36:$B47, 0))&lt;&gt;"",8,0)</f>
        <v>0</v>
      </c>
      <c r="T62" s="142">
        <f>IF(INDEX(Absences!T36:T47, MATCH($B$8, Absences!$B36:$B47, 0))&lt;&gt;"",8,0)</f>
        <v>0</v>
      </c>
      <c r="U62" s="142">
        <f>IF(INDEX(Absences!U36:U47, MATCH($B$8, Absences!$B36:$B47, 0))&lt;&gt;"",8,0)</f>
        <v>0</v>
      </c>
      <c r="V62" s="142">
        <f>IF(INDEX(Absences!V36:V47, MATCH($B$8, Absences!$B36:$B47, 0))&lt;&gt;"",8,0)</f>
        <v>0</v>
      </c>
      <c r="W62" s="142">
        <f>IF(INDEX(Absences!W36:W47, MATCH($B$8, Absences!$B36:$B47, 0))&lt;&gt;"",8,0)</f>
        <v>0</v>
      </c>
      <c r="X62" s="142">
        <f>IF(INDEX(Absences!X36:X47, MATCH($B$8, Absences!$B36:$B47, 0))&lt;&gt;"",8,0)</f>
        <v>0</v>
      </c>
      <c r="Y62" s="142">
        <f>IF(INDEX(Absences!Y36:Y47, MATCH($B$8, Absences!$B36:$B47, 0))&lt;&gt;"",8,0)</f>
        <v>0</v>
      </c>
      <c r="Z62" s="142">
        <f>IF(INDEX(Absences!Z36:Z47, MATCH($B$8, Absences!$B36:$B47, 0))&lt;&gt;"",8,0)</f>
        <v>0</v>
      </c>
      <c r="AA62" s="142">
        <f>IF(INDEX(Absences!AA36:AA47, MATCH($B$8, Absences!$B36:$B47, 0))&lt;&gt;"",8,0)</f>
        <v>0</v>
      </c>
      <c r="AB62" s="142">
        <f>IF(INDEX(Absences!AB36:AB47, MATCH($B$8, Absences!$B36:$B47, 0))&lt;&gt;"",8,0)</f>
        <v>0</v>
      </c>
      <c r="AC62" s="142">
        <f>IF(INDEX(Absences!AC36:AC47, MATCH($B$8, Absences!$B36:$B47, 0))&lt;&gt;"",8,0)</f>
        <v>0</v>
      </c>
      <c r="AD62" s="142">
        <f>IF(INDEX(Absences!AD36:AD47, MATCH($B$8, Absences!$B36:$B47, 0))&lt;&gt;"",8,0)</f>
        <v>0</v>
      </c>
      <c r="AE62" s="142">
        <f>IF(INDEX(Absences!AE36:AE47, MATCH($B$8, Absences!$B36:$B47, 0))&lt;&gt;"",8,0)</f>
        <v>0</v>
      </c>
      <c r="AF62" s="142">
        <f>IF(INDEX(Absences!AF36:AF47, MATCH($B$8, Absences!$B36:$B47, 0))&lt;&gt;"",8,0)</f>
        <v>0</v>
      </c>
      <c r="AG62" s="143">
        <f>IF(INDEX(Absences!AG36:AG47, MATCH($B$8, Absences!$B36:$B47, 0))&lt;&gt;"",8,0)</f>
        <v>0</v>
      </c>
      <c r="AH62" s="125">
        <f>SUM(C62:AG62)</f>
        <v>0</v>
      </c>
      <c r="AI62" s="54"/>
    </row>
    <row r="63" spans="1:38" x14ac:dyDescent="0.25">
      <c r="A63" s="293" t="s">
        <v>8</v>
      </c>
      <c r="B63" s="294"/>
      <c r="C63" s="141">
        <f>IF(INDEX(Absences!C4:C15, MATCH($B$8, Absences!$B4:$B15, 0))&lt;&gt;"",8,0)</f>
        <v>0</v>
      </c>
      <c r="D63" s="142">
        <f>IF(INDEX(Absences!D4:D15, MATCH($B$8, Absences!$B4:$B15, 0))&lt;&gt;"",8,0)</f>
        <v>0</v>
      </c>
      <c r="E63" s="142">
        <f>IF(INDEX(Absences!E4:E15, MATCH($B$8, Absences!$B4:$B15, 0))&lt;&gt;"",8,0)</f>
        <v>0</v>
      </c>
      <c r="F63" s="142">
        <f>IF(INDEX(Absences!F4:F15, MATCH($B$8, Absences!$B4:$B15, 0))&lt;&gt;"",8,0)</f>
        <v>0</v>
      </c>
      <c r="G63" s="142">
        <f>IF(INDEX(Absences!G4:G15, MATCH($B$8, Absences!$B4:$B15, 0))&lt;&gt;"",8,0)</f>
        <v>0</v>
      </c>
      <c r="H63" s="142">
        <f>IF(INDEX(Absences!H4:H15, MATCH($B$8, Absences!$B4:$B15, 0))&lt;&gt;"",8,0)</f>
        <v>0</v>
      </c>
      <c r="I63" s="142">
        <f>IF(INDEX(Absences!I4:I15, MATCH($B$8, Absences!$B4:$B15, 0))&lt;&gt;"",8,0)</f>
        <v>0</v>
      </c>
      <c r="J63" s="142">
        <f>IF(INDEX(Absences!J4:J15, MATCH($B$8, Absences!$B4:$B15, 0))&lt;&gt;"",8,0)</f>
        <v>0</v>
      </c>
      <c r="K63" s="142">
        <f>IF(INDEX(Absences!K4:K15, MATCH($B$8, Absences!$B4:$B15, 0))&lt;&gt;"",8,0)</f>
        <v>0</v>
      </c>
      <c r="L63" s="142">
        <f>IF(INDEX(Absences!L4:L15, MATCH($B$8, Absences!$B4:$B15, 0))&lt;&gt;"",8,0)</f>
        <v>0</v>
      </c>
      <c r="M63" s="142">
        <f>IF(INDEX(Absences!M4:M15, MATCH($B$8, Absences!$B4:$B15, 0))&lt;&gt;"",8,0)</f>
        <v>0</v>
      </c>
      <c r="N63" s="142">
        <f>IF(INDEX(Absences!N4:N15, MATCH($B$8, Absences!$B4:$B15, 0))&lt;&gt;"",8,0)</f>
        <v>0</v>
      </c>
      <c r="O63" s="142">
        <f>IF(INDEX(Absences!O4:O15, MATCH($B$8, Absences!$B4:$B15, 0))&lt;&gt;"",8,0)</f>
        <v>0</v>
      </c>
      <c r="P63" s="142">
        <f>IF(INDEX(Absences!P4:P15, MATCH($B$8, Absences!$B4:$B15, 0))&lt;&gt;"",8,0)</f>
        <v>0</v>
      </c>
      <c r="Q63" s="142">
        <f>IF(INDEX(Absences!Q4:Q15, MATCH($B$8, Absences!$B4:$B15, 0))&lt;&gt;"",8,0)</f>
        <v>0</v>
      </c>
      <c r="R63" s="142">
        <f>IF(INDEX(Absences!R4:R15, MATCH($B$8, Absences!$B4:$B15, 0))&lt;&gt;"",8,0)</f>
        <v>0</v>
      </c>
      <c r="S63" s="142">
        <f>IF(INDEX(Absences!S4:S15, MATCH($B$8, Absences!$B4:$B15, 0))&lt;&gt;"",8,0)</f>
        <v>0</v>
      </c>
      <c r="T63" s="142">
        <f>IF(INDEX(Absences!T4:T15, MATCH($B$8, Absences!$B4:$B15, 0))&lt;&gt;"",8,0)</f>
        <v>0</v>
      </c>
      <c r="U63" s="142">
        <f>IF(INDEX(Absences!U4:U15, MATCH($B$8, Absences!$B4:$B15, 0))&lt;&gt;"",8,0)</f>
        <v>0</v>
      </c>
      <c r="V63" s="142">
        <f>IF(INDEX(Absences!V4:V15, MATCH($B$8, Absences!$B4:$B15, 0))&lt;&gt;"",8,0)</f>
        <v>0</v>
      </c>
      <c r="W63" s="142">
        <f>IF(INDEX(Absences!W4:W15, MATCH($B$8, Absences!$B4:$B15, 0))&lt;&gt;"",8,0)</f>
        <v>0</v>
      </c>
      <c r="X63" s="142">
        <f>IF(INDEX(Absences!X4:X15, MATCH($B$8, Absences!$B4:$B15, 0))&lt;&gt;"",8,0)</f>
        <v>0</v>
      </c>
      <c r="Y63" s="142">
        <f>IF(INDEX(Absences!Y4:Y15, MATCH($B$8, Absences!$B4:$B15, 0))&lt;&gt;"",8,0)</f>
        <v>0</v>
      </c>
      <c r="Z63" s="142">
        <f>IF(INDEX(Absences!Z4:Z15, MATCH($B$8, Absences!$B4:$B15, 0))&lt;&gt;"",8,0)</f>
        <v>0</v>
      </c>
      <c r="AA63" s="142">
        <f>IF(INDEX(Absences!AA4:AA15, MATCH($B$8, Absences!$B4:$B15, 0))&lt;&gt;"",8,0)</f>
        <v>0</v>
      </c>
      <c r="AB63" s="142">
        <f>IF(INDEX(Absences!AB4:AB15, MATCH($B$8, Absences!$B4:$B15, 0))&lt;&gt;"",8,0)</f>
        <v>0</v>
      </c>
      <c r="AC63" s="142">
        <f>IF(INDEX(Absences!AC4:AC15, MATCH($B$8, Absences!$B4:$B15, 0))&lt;&gt;"",8,0)</f>
        <v>0</v>
      </c>
      <c r="AD63" s="142">
        <f>IF(INDEX(Absences!AD4:AD15, MATCH($B$8, Absences!$B4:$B15, 0))&lt;&gt;"",8,0)</f>
        <v>0</v>
      </c>
      <c r="AE63" s="142">
        <f>IF(INDEX(Absences!AE4:AE15, MATCH($B$8, Absences!$B4:$B15, 0))&lt;&gt;"",8,0)</f>
        <v>0</v>
      </c>
      <c r="AF63" s="142">
        <f>IF(INDEX(Absences!AF4:AF15, MATCH($B$8, Absences!$B4:$B15, 0))&lt;&gt;"",8,0)</f>
        <v>0</v>
      </c>
      <c r="AG63" s="143">
        <f>IF(INDEX(Absences!AG4:AG15, MATCH($B$8, Absences!$B4:$B15, 0))&lt;&gt;"",8,0)</f>
        <v>0</v>
      </c>
      <c r="AH63" s="125">
        <f>SUM(C63:AG63)</f>
        <v>0</v>
      </c>
      <c r="AI63" s="54"/>
    </row>
    <row r="64" spans="1:38" ht="13.8" thickBot="1" x14ac:dyDescent="0.3">
      <c r="A64" s="295" t="s">
        <v>9</v>
      </c>
      <c r="B64" s="296"/>
      <c r="C64" s="144">
        <f>IF(INDEX(Absences!C52:C63, MATCH($B$8, Absences!$B52:$B63, 0))&lt;&gt;"",8,0)</f>
        <v>0</v>
      </c>
      <c r="D64" s="145">
        <f>IF(INDEX(Absences!D52:D63, MATCH($B$8, Absences!$B52:$B63, 0))&lt;&gt;"",8,0)</f>
        <v>0</v>
      </c>
      <c r="E64" s="145">
        <f>IF(INDEX(Absences!E52:E63, MATCH($B$8, Absences!$B52:$B63, 0))&lt;&gt;"",8,0)</f>
        <v>0</v>
      </c>
      <c r="F64" s="145">
        <f>IF(INDEX(Absences!F52:F63, MATCH($B$8, Absences!$B52:$B63, 0))&lt;&gt;"",8,0)</f>
        <v>0</v>
      </c>
      <c r="G64" s="145">
        <f>IF(INDEX(Absences!G52:G63, MATCH($B$8, Absences!$B52:$B63, 0))&lt;&gt;"",8,0)</f>
        <v>0</v>
      </c>
      <c r="H64" s="145">
        <f>IF(INDEX(Absences!H52:H63, MATCH($B$8, Absences!$B52:$B63, 0))&lt;&gt;"",8,0)</f>
        <v>0</v>
      </c>
      <c r="I64" s="145">
        <f>IF(INDEX(Absences!I52:I63, MATCH($B$8, Absences!$B52:$B63, 0))&lt;&gt;"",8,0)</f>
        <v>0</v>
      </c>
      <c r="J64" s="145">
        <f>IF(INDEX(Absences!J52:J63, MATCH($B$8, Absences!$B52:$B63, 0))&lt;&gt;"",8,0)</f>
        <v>0</v>
      </c>
      <c r="K64" s="145">
        <f>IF(INDEX(Absences!K52:K63, MATCH($B$8, Absences!$B52:$B63, 0))&lt;&gt;"",8,0)</f>
        <v>0</v>
      </c>
      <c r="L64" s="145">
        <f>IF(INDEX(Absences!L52:L63, MATCH($B$8, Absences!$B52:$B63, 0))&lt;&gt;"",8,0)</f>
        <v>0</v>
      </c>
      <c r="M64" s="145">
        <f>IF(INDEX(Absences!M52:M63, MATCH($B$8, Absences!$B52:$B63, 0))&lt;&gt;"",8,0)</f>
        <v>0</v>
      </c>
      <c r="N64" s="145">
        <f>IF(INDEX(Absences!N52:N63, MATCH($B$8, Absences!$B52:$B63, 0))&lt;&gt;"",8,0)</f>
        <v>0</v>
      </c>
      <c r="O64" s="145">
        <f>IF(INDEX(Absences!O52:O63, MATCH($B$8, Absences!$B52:$B63, 0))&lt;&gt;"",8,0)</f>
        <v>0</v>
      </c>
      <c r="P64" s="145">
        <f>IF(INDEX(Absences!P52:P63, MATCH($B$8, Absences!$B52:$B63, 0))&lt;&gt;"",8,0)</f>
        <v>0</v>
      </c>
      <c r="Q64" s="145">
        <f>IF(INDEX(Absences!Q52:Q63, MATCH($B$8, Absences!$B52:$B63, 0))&lt;&gt;"",8,0)</f>
        <v>0</v>
      </c>
      <c r="R64" s="145">
        <f>IF(INDEX(Absences!R52:R63, MATCH($B$8, Absences!$B52:$B63, 0))&lt;&gt;"",8,0)</f>
        <v>0</v>
      </c>
      <c r="S64" s="145">
        <f>IF(INDEX(Absences!S52:S63, MATCH($B$8, Absences!$B52:$B63, 0))&lt;&gt;"",8,0)</f>
        <v>0</v>
      </c>
      <c r="T64" s="145">
        <f>IF(INDEX(Absences!T52:T63, MATCH($B$8, Absences!$B52:$B63, 0))&lt;&gt;"",8,0)</f>
        <v>0</v>
      </c>
      <c r="U64" s="145">
        <f>IF(INDEX(Absences!U52:U63, MATCH($B$8, Absences!$B52:$B63, 0))&lt;&gt;"",8,0)</f>
        <v>0</v>
      </c>
      <c r="V64" s="145">
        <f>IF(INDEX(Absences!V52:V63, MATCH($B$8, Absences!$B52:$B63, 0))&lt;&gt;"",8,0)</f>
        <v>0</v>
      </c>
      <c r="W64" s="145">
        <f>IF(INDEX(Absences!W52:W63, MATCH($B$8, Absences!$B52:$B63, 0))&lt;&gt;"",8,0)</f>
        <v>0</v>
      </c>
      <c r="X64" s="145">
        <f>IF(INDEX(Absences!X52:X63, MATCH($B$8, Absences!$B52:$B63, 0))&lt;&gt;"",8,0)</f>
        <v>0</v>
      </c>
      <c r="Y64" s="145">
        <f>IF(INDEX(Absences!Y52:Y63, MATCH($B$8, Absences!$B52:$B63, 0))&lt;&gt;"",8,0)</f>
        <v>0</v>
      </c>
      <c r="Z64" s="145">
        <f>IF(INDEX(Absences!Z52:Z63, MATCH($B$8, Absences!$B52:$B63, 0))&lt;&gt;"",8,0)</f>
        <v>0</v>
      </c>
      <c r="AA64" s="145">
        <f>IF(INDEX(Absences!AA52:AA63, MATCH($B$8, Absences!$B52:$B63, 0))&lt;&gt;"",8,0)</f>
        <v>0</v>
      </c>
      <c r="AB64" s="145">
        <f>IF(INDEX(Absences!AB52:AB63, MATCH($B$8, Absences!$B52:$B63, 0))&lt;&gt;"",8,0)</f>
        <v>0</v>
      </c>
      <c r="AC64" s="145">
        <f>IF(INDEX(Absences!AC52:AC63, MATCH($B$8, Absences!$B52:$B63, 0))&lt;&gt;"",8,0)</f>
        <v>0</v>
      </c>
      <c r="AD64" s="145">
        <f>IF(INDEX(Absences!AD52:AD63, MATCH($B$8, Absences!$B52:$B63, 0))&lt;&gt;"",8,0)</f>
        <v>0</v>
      </c>
      <c r="AE64" s="145">
        <f>IF(INDEX(Absences!AE52:AE63, MATCH($B$8, Absences!$B52:$B63, 0))&lt;&gt;"",8,0)</f>
        <v>0</v>
      </c>
      <c r="AF64" s="145">
        <f>IF(INDEX(Absences!AF52:AF63, MATCH($B$8, Absences!$B52:$B63, 0))&lt;&gt;"",8,0)</f>
        <v>0</v>
      </c>
      <c r="AG64" s="146">
        <f>IF(INDEX(Absences!AG52:AG63, MATCH($B$8, Absences!$B52:$B63, 0))&lt;&gt;"",8,0)</f>
        <v>0</v>
      </c>
      <c r="AH64" s="129">
        <f>SUM(C64:AG64)</f>
        <v>0</v>
      </c>
      <c r="AI64" s="54"/>
    </row>
    <row r="65" spans="1:39" ht="14.4" thickBot="1" x14ac:dyDescent="0.3">
      <c r="A65" s="303" t="s">
        <v>10</v>
      </c>
      <c r="B65" s="304"/>
      <c r="C65" s="114">
        <f>SUM(C61:C64)</f>
        <v>0</v>
      </c>
      <c r="D65" s="115">
        <f t="shared" ref="D65:AG65" si="10">SUM(D61:D64)</f>
        <v>0</v>
      </c>
      <c r="E65" s="115">
        <f t="shared" si="10"/>
        <v>0</v>
      </c>
      <c r="F65" s="115">
        <f t="shared" si="10"/>
        <v>0</v>
      </c>
      <c r="G65" s="115">
        <f t="shared" si="10"/>
        <v>0</v>
      </c>
      <c r="H65" s="115">
        <f t="shared" si="10"/>
        <v>0</v>
      </c>
      <c r="I65" s="115">
        <f t="shared" si="10"/>
        <v>0</v>
      </c>
      <c r="J65" s="115">
        <f t="shared" si="10"/>
        <v>0</v>
      </c>
      <c r="K65" s="115">
        <f t="shared" si="10"/>
        <v>0</v>
      </c>
      <c r="L65" s="115">
        <f t="shared" si="10"/>
        <v>0</v>
      </c>
      <c r="M65" s="115">
        <f t="shared" si="10"/>
        <v>0</v>
      </c>
      <c r="N65" s="115">
        <f t="shared" si="10"/>
        <v>0</v>
      </c>
      <c r="O65" s="115">
        <f t="shared" si="10"/>
        <v>0</v>
      </c>
      <c r="P65" s="115">
        <f t="shared" si="10"/>
        <v>0</v>
      </c>
      <c r="Q65" s="115">
        <f t="shared" si="10"/>
        <v>0</v>
      </c>
      <c r="R65" s="115">
        <f t="shared" si="10"/>
        <v>0</v>
      </c>
      <c r="S65" s="115">
        <f t="shared" si="10"/>
        <v>0</v>
      </c>
      <c r="T65" s="115">
        <f t="shared" si="10"/>
        <v>0</v>
      </c>
      <c r="U65" s="115">
        <f t="shared" si="10"/>
        <v>0</v>
      </c>
      <c r="V65" s="115">
        <f t="shared" si="10"/>
        <v>0</v>
      </c>
      <c r="W65" s="115">
        <f t="shared" si="10"/>
        <v>0</v>
      </c>
      <c r="X65" s="115">
        <f t="shared" si="10"/>
        <v>0</v>
      </c>
      <c r="Y65" s="115">
        <f t="shared" si="10"/>
        <v>0</v>
      </c>
      <c r="Z65" s="115">
        <f t="shared" si="10"/>
        <v>0</v>
      </c>
      <c r="AA65" s="115">
        <f t="shared" si="10"/>
        <v>0</v>
      </c>
      <c r="AB65" s="115">
        <f t="shared" si="10"/>
        <v>0</v>
      </c>
      <c r="AC65" s="115">
        <f t="shared" si="10"/>
        <v>0</v>
      </c>
      <c r="AD65" s="115">
        <f t="shared" si="10"/>
        <v>0</v>
      </c>
      <c r="AE65" s="115">
        <f t="shared" si="10"/>
        <v>0</v>
      </c>
      <c r="AF65" s="115">
        <f t="shared" si="10"/>
        <v>0</v>
      </c>
      <c r="AG65" s="116">
        <f t="shared" si="10"/>
        <v>0</v>
      </c>
      <c r="AH65" s="137">
        <f>SUM(C65:AG65)</f>
        <v>0</v>
      </c>
      <c r="AI65" s="53"/>
    </row>
    <row r="66" spans="1:39" ht="13.8" thickBot="1" x14ac:dyDescent="0.3">
      <c r="A66" s="49"/>
      <c r="B66" s="49"/>
      <c r="C66" s="51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9"/>
    </row>
    <row r="67" spans="1:39" ht="16.2" thickBot="1" x14ac:dyDescent="0.35">
      <c r="A67" s="301" t="s">
        <v>77</v>
      </c>
      <c r="B67" s="302"/>
      <c r="C67" s="147">
        <f>C58+C65</f>
        <v>0</v>
      </c>
      <c r="D67" s="148">
        <f t="shared" ref="D67:AG67" si="11">D58+D65</f>
        <v>0</v>
      </c>
      <c r="E67" s="148">
        <f t="shared" si="11"/>
        <v>0</v>
      </c>
      <c r="F67" s="148">
        <f t="shared" si="11"/>
        <v>0</v>
      </c>
      <c r="G67" s="148">
        <f t="shared" si="11"/>
        <v>0</v>
      </c>
      <c r="H67" s="148">
        <f t="shared" si="11"/>
        <v>0</v>
      </c>
      <c r="I67" s="148">
        <f t="shared" si="11"/>
        <v>0</v>
      </c>
      <c r="J67" s="148">
        <f t="shared" si="11"/>
        <v>0</v>
      </c>
      <c r="K67" s="148">
        <f t="shared" si="11"/>
        <v>0</v>
      </c>
      <c r="L67" s="148">
        <f t="shared" si="11"/>
        <v>0</v>
      </c>
      <c r="M67" s="148">
        <f t="shared" si="11"/>
        <v>0</v>
      </c>
      <c r="N67" s="148">
        <f t="shared" si="11"/>
        <v>0</v>
      </c>
      <c r="O67" s="148">
        <f t="shared" si="11"/>
        <v>0</v>
      </c>
      <c r="P67" s="148">
        <f t="shared" si="11"/>
        <v>0</v>
      </c>
      <c r="Q67" s="148">
        <f t="shared" si="11"/>
        <v>0</v>
      </c>
      <c r="R67" s="148">
        <f t="shared" si="11"/>
        <v>0</v>
      </c>
      <c r="S67" s="148">
        <f t="shared" si="11"/>
        <v>0</v>
      </c>
      <c r="T67" s="148">
        <f t="shared" si="11"/>
        <v>0</v>
      </c>
      <c r="U67" s="148">
        <f t="shared" si="11"/>
        <v>0</v>
      </c>
      <c r="V67" s="148">
        <f t="shared" si="11"/>
        <v>0</v>
      </c>
      <c r="W67" s="148">
        <f t="shared" si="11"/>
        <v>0</v>
      </c>
      <c r="X67" s="148">
        <f t="shared" si="11"/>
        <v>0</v>
      </c>
      <c r="Y67" s="148">
        <f t="shared" si="11"/>
        <v>0</v>
      </c>
      <c r="Z67" s="148">
        <f t="shared" si="11"/>
        <v>0</v>
      </c>
      <c r="AA67" s="148">
        <f t="shared" si="11"/>
        <v>0</v>
      </c>
      <c r="AB67" s="148">
        <f t="shared" si="11"/>
        <v>0</v>
      </c>
      <c r="AC67" s="148">
        <f t="shared" si="11"/>
        <v>0</v>
      </c>
      <c r="AD67" s="148">
        <f t="shared" si="11"/>
        <v>0</v>
      </c>
      <c r="AE67" s="148">
        <f t="shared" si="11"/>
        <v>0</v>
      </c>
      <c r="AF67" s="148">
        <f t="shared" si="11"/>
        <v>0</v>
      </c>
      <c r="AG67" s="149">
        <f t="shared" si="11"/>
        <v>0</v>
      </c>
      <c r="AH67" s="150">
        <f>SUM(C67:AG67)</f>
        <v>0</v>
      </c>
      <c r="AI67" s="53"/>
      <c r="AM67" s="4"/>
    </row>
    <row r="68" spans="1:39" x14ac:dyDescent="0.25">
      <c r="A68" s="49"/>
      <c r="B68" s="49"/>
      <c r="C68" s="51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9"/>
    </row>
    <row r="69" spans="1:39" ht="13.8" thickBot="1" x14ac:dyDescent="0.3">
      <c r="A69" s="49"/>
      <c r="B69" s="49"/>
      <c r="C69" s="51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9"/>
    </row>
    <row r="70" spans="1:39" ht="14.4" thickBot="1" x14ac:dyDescent="0.3">
      <c r="A70" s="303" t="str">
        <f>Παράμετροι!B45</f>
        <v>Ηours beyond contractual time (up to 4 hrs/day)</v>
      </c>
      <c r="B70" s="309"/>
      <c r="C70" s="309"/>
      <c r="D70" s="309"/>
      <c r="E70" s="309"/>
      <c r="F70" s="309"/>
      <c r="G70" s="309"/>
      <c r="H70" s="309"/>
      <c r="I70" s="309"/>
      <c r="J70" s="309"/>
      <c r="K70" s="309"/>
      <c r="L70" s="309"/>
      <c r="M70" s="309"/>
      <c r="N70" s="309"/>
      <c r="O70" s="309"/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  <c r="AH70" s="309"/>
      <c r="AI70" s="310"/>
    </row>
    <row r="71" spans="1:39" x14ac:dyDescent="0.25">
      <c r="A71" s="307" t="str">
        <f>IF(Παράμετροι!C46&lt;&gt;"",Παράμετροι!C46,"-")</f>
        <v>-</v>
      </c>
      <c r="B71" s="308"/>
      <c r="C71" s="119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  <c r="AE71" s="123"/>
      <c r="AF71" s="123"/>
      <c r="AG71" s="131"/>
      <c r="AH71" s="153">
        <f t="shared" ref="AH71:AH76" si="12">SUM(C71:AG71)</f>
        <v>0</v>
      </c>
      <c r="AI71" s="52"/>
      <c r="AK71" s="94" t="str">
        <f>CONCATENATE(Παράμετροι!D46, " - ", Παράμετροι!C46)</f>
        <v xml:space="preserve"> - </v>
      </c>
      <c r="AL71">
        <f t="shared" si="7"/>
        <v>0</v>
      </c>
    </row>
    <row r="72" spans="1:39" x14ac:dyDescent="0.25">
      <c r="A72" s="293" t="str">
        <f>IF(Παράμετροι!C47&lt;&gt;"",Παράμετροι!C47,"-")</f>
        <v>-</v>
      </c>
      <c r="B72" s="294"/>
      <c r="C72" s="122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3"/>
      <c r="AG72" s="131"/>
      <c r="AH72" s="154">
        <f t="shared" si="12"/>
        <v>0</v>
      </c>
      <c r="AI72" s="50"/>
      <c r="AK72" s="94" t="str">
        <f>CONCATENATE(Παράμετροι!D47, " - ", Παράμετροι!C47)</f>
        <v xml:space="preserve"> - </v>
      </c>
      <c r="AL72">
        <f t="shared" si="7"/>
        <v>0</v>
      </c>
    </row>
    <row r="73" spans="1:39" x14ac:dyDescent="0.25">
      <c r="A73" s="293" t="str">
        <f>IF(Παράμετροι!C48&lt;&gt;"",Παράμετροι!C48,"-")</f>
        <v>-</v>
      </c>
      <c r="B73" s="294"/>
      <c r="C73" s="122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31"/>
      <c r="AH73" s="154">
        <f t="shared" si="12"/>
        <v>0</v>
      </c>
      <c r="AI73" s="50"/>
      <c r="AK73" s="94" t="str">
        <f>CONCATENATE(Παράμετροι!D48, " - ", Παράμετροι!C48)</f>
        <v xml:space="preserve"> - </v>
      </c>
      <c r="AL73">
        <f t="shared" si="7"/>
        <v>0</v>
      </c>
    </row>
    <row r="74" spans="1:39" x14ac:dyDescent="0.25">
      <c r="A74" s="293" t="str">
        <f>IF(Παράμετροι!C49&lt;&gt;"",Παράμετροι!C49,"-")</f>
        <v>-</v>
      </c>
      <c r="B74" s="294"/>
      <c r="C74" s="122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31"/>
      <c r="AH74" s="154">
        <f t="shared" si="12"/>
        <v>0</v>
      </c>
      <c r="AI74" s="50"/>
      <c r="AK74" s="94" t="str">
        <f>CONCATENATE(Παράμετροι!D49, " - ", Παράμετροι!C49)</f>
        <v xml:space="preserve"> - </v>
      </c>
      <c r="AL74">
        <f t="shared" si="7"/>
        <v>0</v>
      </c>
    </row>
    <row r="75" spans="1:39" ht="13.8" thickBot="1" x14ac:dyDescent="0.3">
      <c r="A75" s="295" t="str">
        <f>IF(Παράμετροι!C50&lt;&gt;"",Παράμετροι!C50,"-")</f>
        <v>-</v>
      </c>
      <c r="B75" s="296"/>
      <c r="C75" s="122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31"/>
      <c r="AH75" s="155">
        <f t="shared" si="12"/>
        <v>0</v>
      </c>
      <c r="AI75" s="56"/>
      <c r="AK75" s="94" t="str">
        <f>CONCATENATE(Παράμετροι!D50, " - ", Παράμετροι!C50)</f>
        <v xml:space="preserve"> - </v>
      </c>
      <c r="AL75">
        <f t="shared" si="7"/>
        <v>0</v>
      </c>
    </row>
    <row r="76" spans="1:39" ht="14.4" thickBot="1" x14ac:dyDescent="0.3">
      <c r="A76" s="305" t="s">
        <v>67</v>
      </c>
      <c r="B76" s="306"/>
      <c r="C76" s="114">
        <f>SUM(C71:C75)</f>
        <v>0</v>
      </c>
      <c r="D76" s="115">
        <f t="shared" ref="D76:AG76" si="13">SUM(D71:D75)</f>
        <v>0</v>
      </c>
      <c r="E76" s="115">
        <f t="shared" si="13"/>
        <v>0</v>
      </c>
      <c r="F76" s="115">
        <f t="shared" si="13"/>
        <v>0</v>
      </c>
      <c r="G76" s="115">
        <f t="shared" si="13"/>
        <v>0</v>
      </c>
      <c r="H76" s="115">
        <f t="shared" si="13"/>
        <v>0</v>
      </c>
      <c r="I76" s="115">
        <f t="shared" si="13"/>
        <v>0</v>
      </c>
      <c r="J76" s="115">
        <f t="shared" si="13"/>
        <v>0</v>
      </c>
      <c r="K76" s="115">
        <f t="shared" si="13"/>
        <v>0</v>
      </c>
      <c r="L76" s="115">
        <f t="shared" si="13"/>
        <v>0</v>
      </c>
      <c r="M76" s="115">
        <f t="shared" si="13"/>
        <v>0</v>
      </c>
      <c r="N76" s="115">
        <f t="shared" si="13"/>
        <v>0</v>
      </c>
      <c r="O76" s="115">
        <f t="shared" si="13"/>
        <v>0</v>
      </c>
      <c r="P76" s="115">
        <f t="shared" si="13"/>
        <v>0</v>
      </c>
      <c r="Q76" s="115">
        <f t="shared" si="13"/>
        <v>0</v>
      </c>
      <c r="R76" s="115">
        <f t="shared" si="13"/>
        <v>0</v>
      </c>
      <c r="S76" s="115">
        <f t="shared" si="13"/>
        <v>0</v>
      </c>
      <c r="T76" s="115">
        <f t="shared" si="13"/>
        <v>0</v>
      </c>
      <c r="U76" s="115">
        <f t="shared" si="13"/>
        <v>0</v>
      </c>
      <c r="V76" s="115">
        <f t="shared" si="13"/>
        <v>0</v>
      </c>
      <c r="W76" s="115">
        <f t="shared" si="13"/>
        <v>0</v>
      </c>
      <c r="X76" s="115">
        <f t="shared" si="13"/>
        <v>0</v>
      </c>
      <c r="Y76" s="115">
        <f t="shared" si="13"/>
        <v>0</v>
      </c>
      <c r="Z76" s="115">
        <f t="shared" si="13"/>
        <v>0</v>
      </c>
      <c r="AA76" s="115">
        <f t="shared" si="13"/>
        <v>0</v>
      </c>
      <c r="AB76" s="115">
        <f t="shared" si="13"/>
        <v>0</v>
      </c>
      <c r="AC76" s="115">
        <f t="shared" si="13"/>
        <v>0</v>
      </c>
      <c r="AD76" s="115">
        <f t="shared" si="13"/>
        <v>0</v>
      </c>
      <c r="AE76" s="115">
        <f t="shared" si="13"/>
        <v>0</v>
      </c>
      <c r="AF76" s="115">
        <f t="shared" si="13"/>
        <v>0</v>
      </c>
      <c r="AG76" s="116">
        <f t="shared" si="13"/>
        <v>0</v>
      </c>
      <c r="AH76" s="117">
        <f t="shared" si="12"/>
        <v>0</v>
      </c>
      <c r="AI76" s="118"/>
    </row>
    <row r="77" spans="1:39" x14ac:dyDescent="0.25">
      <c r="A77" s="49"/>
      <c r="B77" s="49"/>
      <c r="C77" s="51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9"/>
    </row>
    <row r="78" spans="1:39" ht="13.8" thickBot="1" x14ac:dyDescent="0.3">
      <c r="A78" s="49"/>
      <c r="B78" s="49"/>
      <c r="C78" s="51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9"/>
    </row>
    <row r="79" spans="1:39" ht="14.4" thickBot="1" x14ac:dyDescent="0.3">
      <c r="A79" s="297" t="s">
        <v>79</v>
      </c>
      <c r="B79" s="298"/>
      <c r="C79" s="133">
        <f>C58+C76</f>
        <v>0</v>
      </c>
      <c r="D79" s="134">
        <f t="shared" ref="D79:AG79" si="14">D58+D76</f>
        <v>0</v>
      </c>
      <c r="E79" s="134">
        <f t="shared" si="14"/>
        <v>0</v>
      </c>
      <c r="F79" s="134">
        <f t="shared" si="14"/>
        <v>0</v>
      </c>
      <c r="G79" s="134">
        <f t="shared" si="14"/>
        <v>0</v>
      </c>
      <c r="H79" s="134">
        <f t="shared" si="14"/>
        <v>0</v>
      </c>
      <c r="I79" s="134">
        <f t="shared" si="14"/>
        <v>0</v>
      </c>
      <c r="J79" s="134">
        <f t="shared" si="14"/>
        <v>0</v>
      </c>
      <c r="K79" s="134">
        <f t="shared" si="14"/>
        <v>0</v>
      </c>
      <c r="L79" s="134">
        <f t="shared" si="14"/>
        <v>0</v>
      </c>
      <c r="M79" s="134">
        <f t="shared" si="14"/>
        <v>0</v>
      </c>
      <c r="N79" s="134">
        <f t="shared" si="14"/>
        <v>0</v>
      </c>
      <c r="O79" s="134">
        <f t="shared" si="14"/>
        <v>0</v>
      </c>
      <c r="P79" s="134">
        <f t="shared" si="14"/>
        <v>0</v>
      </c>
      <c r="Q79" s="134">
        <f t="shared" si="14"/>
        <v>0</v>
      </c>
      <c r="R79" s="134">
        <f t="shared" si="14"/>
        <v>0</v>
      </c>
      <c r="S79" s="134">
        <f t="shared" si="14"/>
        <v>0</v>
      </c>
      <c r="T79" s="134">
        <f t="shared" si="14"/>
        <v>0</v>
      </c>
      <c r="U79" s="134">
        <f t="shared" si="14"/>
        <v>0</v>
      </c>
      <c r="V79" s="134">
        <f t="shared" si="14"/>
        <v>0</v>
      </c>
      <c r="W79" s="134">
        <f t="shared" si="14"/>
        <v>0</v>
      </c>
      <c r="X79" s="134">
        <f t="shared" si="14"/>
        <v>0</v>
      </c>
      <c r="Y79" s="134">
        <f t="shared" si="14"/>
        <v>0</v>
      </c>
      <c r="Z79" s="134">
        <f t="shared" si="14"/>
        <v>0</v>
      </c>
      <c r="AA79" s="134">
        <f t="shared" si="14"/>
        <v>0</v>
      </c>
      <c r="AB79" s="134">
        <f t="shared" si="14"/>
        <v>0</v>
      </c>
      <c r="AC79" s="134">
        <f t="shared" si="14"/>
        <v>0</v>
      </c>
      <c r="AD79" s="134">
        <f t="shared" si="14"/>
        <v>0</v>
      </c>
      <c r="AE79" s="134">
        <f t="shared" si="14"/>
        <v>0</v>
      </c>
      <c r="AF79" s="134">
        <f t="shared" si="14"/>
        <v>0</v>
      </c>
      <c r="AG79" s="135">
        <f t="shared" si="14"/>
        <v>0</v>
      </c>
      <c r="AH79" s="136">
        <f>SUM(C79:AG79)</f>
        <v>0</v>
      </c>
      <c r="AI79" s="53"/>
    </row>
    <row r="80" spans="1:39" x14ac:dyDescent="0.25">
      <c r="A80" s="49"/>
      <c r="B80" s="49"/>
      <c r="C80" s="51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9"/>
    </row>
    <row r="81" spans="1:41" x14ac:dyDescent="0.25">
      <c r="A81" s="49"/>
      <c r="B81" s="49"/>
      <c r="C81" s="51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9"/>
    </row>
    <row r="82" spans="1:41" s="37" customFormat="1" x14ac:dyDescent="0.25">
      <c r="A82" s="43"/>
      <c r="C82" s="43"/>
      <c r="D82" s="43"/>
      <c r="E82" s="43"/>
      <c r="F82" s="43"/>
      <c r="G82" s="43" t="s">
        <v>81</v>
      </c>
      <c r="H82" s="43"/>
      <c r="L82" s="43"/>
      <c r="M82" s="43"/>
      <c r="N82" s="43"/>
      <c r="O82" s="43"/>
      <c r="P82" s="43"/>
      <c r="Q82" s="43"/>
      <c r="R82" s="43"/>
      <c r="S82" s="181" t="s">
        <v>80</v>
      </c>
      <c r="T82" s="43"/>
      <c r="U82" s="43"/>
      <c r="V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176"/>
      <c r="AI82" s="176"/>
      <c r="AJ82" s="176"/>
      <c r="AK82" s="176"/>
      <c r="AL82" s="176"/>
      <c r="AM82" s="176"/>
      <c r="AN82" s="176"/>
      <c r="AO82" s="43"/>
    </row>
    <row r="83" spans="1:41" s="179" customFormat="1" x14ac:dyDescent="0.25">
      <c r="A83" s="177"/>
      <c r="C83" s="177"/>
      <c r="D83" s="177"/>
      <c r="E83" s="177"/>
      <c r="F83" s="177"/>
      <c r="G83" s="177" t="s">
        <v>72</v>
      </c>
      <c r="H83" s="177"/>
      <c r="L83" s="177"/>
      <c r="M83" s="177"/>
      <c r="N83" s="177"/>
      <c r="O83" s="177"/>
      <c r="P83" s="177"/>
      <c r="Q83" s="177"/>
      <c r="R83" s="177"/>
      <c r="S83" s="177" t="s">
        <v>72</v>
      </c>
      <c r="T83" s="177"/>
      <c r="U83" s="177"/>
      <c r="V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8"/>
      <c r="AI83" s="3"/>
    </row>
    <row r="84" spans="1:41" s="71" customFormat="1" ht="33.75" customHeight="1" x14ac:dyDescent="0.25">
      <c r="A84" s="69"/>
      <c r="B84" s="69"/>
      <c r="C84" s="69"/>
      <c r="D84" s="69"/>
      <c r="E84" s="69"/>
      <c r="F84" s="69"/>
      <c r="G84" s="69"/>
      <c r="H84" s="69"/>
      <c r="I84" s="72"/>
      <c r="J84" s="69"/>
      <c r="K84" s="69"/>
      <c r="L84" s="69"/>
      <c r="M84" s="69"/>
      <c r="N84" s="69"/>
      <c r="O84" s="69"/>
      <c r="P84" s="69"/>
      <c r="Q84" s="69"/>
      <c r="R84" s="69"/>
      <c r="S84" s="72" t="str" cm="1">
        <f t="array" ref="S84">IFERROR(INDEX($AK:$AK,SMALL(ROW($AL$20:$AL$75)*($AL$20:$AL$75&lt;&gt;0),SUMPRODUCT(N($AL$20:$AL$75=0))+ROWS($1:1))),"")</f>
        <v/>
      </c>
      <c r="T84" s="69"/>
      <c r="U84" s="69"/>
      <c r="V84" s="69"/>
      <c r="X84" s="69"/>
      <c r="Y84" s="69"/>
      <c r="Z84" s="69"/>
      <c r="AA84" s="69"/>
      <c r="AB84" s="69"/>
      <c r="AC84" s="69"/>
      <c r="AD84" s="69"/>
      <c r="AE84" s="69"/>
      <c r="AF84" s="69"/>
      <c r="AG84" s="70"/>
      <c r="AI84" s="3"/>
    </row>
    <row r="85" spans="1:41" s="71" customFormat="1" ht="33.75" customHeight="1" x14ac:dyDescent="0.25">
      <c r="A85" s="69"/>
      <c r="B85" s="69"/>
      <c r="C85" s="69"/>
      <c r="D85" s="69"/>
      <c r="E85" s="69"/>
      <c r="F85" s="69"/>
      <c r="G85" s="69"/>
      <c r="H85" s="69"/>
      <c r="I85" s="72"/>
      <c r="J85" s="69"/>
      <c r="K85" s="69"/>
      <c r="L85" s="69"/>
      <c r="M85" s="69"/>
      <c r="N85" s="69"/>
      <c r="O85" s="69"/>
      <c r="P85" s="69"/>
      <c r="Q85" s="69"/>
      <c r="R85" s="69"/>
      <c r="S85" s="72" t="str" cm="1">
        <f t="array" ref="S85">IFERROR(INDEX($AK:$AK,SMALL(ROW($AL$20:$AL$75)*($AL$20:$AL$75&lt;&gt;0),SUMPRODUCT(N($AL$20:$AL$75=0))+ROWS($1:2))),"")</f>
        <v/>
      </c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70"/>
      <c r="AI85" s="3"/>
    </row>
    <row r="86" spans="1:41" s="71" customFormat="1" ht="33.75" customHeight="1" x14ac:dyDescent="0.25">
      <c r="A86" s="69"/>
      <c r="B86" s="69"/>
      <c r="C86" s="69"/>
      <c r="D86" s="69"/>
      <c r="E86" s="69"/>
      <c r="F86" s="69"/>
      <c r="G86" s="69"/>
      <c r="H86" s="69"/>
      <c r="I86" s="72"/>
      <c r="J86" s="69"/>
      <c r="K86" s="69"/>
      <c r="L86" s="69"/>
      <c r="M86" s="69"/>
      <c r="N86" s="69"/>
      <c r="O86" s="69"/>
      <c r="P86" s="69"/>
      <c r="Q86" s="69"/>
      <c r="R86" s="69"/>
      <c r="S86" s="72" t="str" cm="1">
        <f t="array" ref="S86">IFERROR(INDEX($AK:$AK,SMALL(ROW($AL$20:$AL$75)*($AL$20:$AL$75&lt;&gt;0),SUMPRODUCT(N($AL$20:$AL$75=0))+ROWS($1:3))),"")</f>
        <v/>
      </c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70"/>
      <c r="AI86" s="3"/>
    </row>
    <row r="87" spans="1:41" s="71" customFormat="1" ht="33.75" customHeight="1" x14ac:dyDescent="0.25">
      <c r="A87" s="69"/>
      <c r="B87" s="69"/>
      <c r="C87" s="69"/>
      <c r="D87" s="69"/>
      <c r="E87" s="69"/>
      <c r="F87" s="69"/>
      <c r="G87" s="69"/>
      <c r="H87" s="69"/>
      <c r="I87" s="72"/>
      <c r="J87" s="69"/>
      <c r="K87" s="69"/>
      <c r="L87" s="69"/>
      <c r="M87" s="69"/>
      <c r="N87" s="69"/>
      <c r="O87" s="69"/>
      <c r="P87" s="69"/>
      <c r="Q87" s="69"/>
      <c r="R87" s="69"/>
      <c r="S87" s="72" t="str" cm="1">
        <f t="array" ref="S87">IFERROR(INDEX($AK:$AK,SMALL(ROW($AL$20:$AL$75)*($AL$20:$AL$75&lt;&gt;0),SUMPRODUCT(N($AL$20:$AL$75=0))+ROWS($1:4))),"")</f>
        <v/>
      </c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70"/>
      <c r="AI87" s="3"/>
    </row>
    <row r="88" spans="1:41" s="71" customFormat="1" ht="33.75" customHeight="1" x14ac:dyDescent="0.25">
      <c r="A88" s="69"/>
      <c r="B88" s="69"/>
      <c r="C88" s="69"/>
      <c r="D88" s="69"/>
      <c r="E88" s="69"/>
      <c r="F88" s="69"/>
      <c r="G88" s="69"/>
      <c r="H88" s="69"/>
      <c r="I88" s="72"/>
      <c r="J88" s="69"/>
      <c r="K88" s="69"/>
      <c r="L88" s="69"/>
      <c r="M88" s="69"/>
      <c r="N88" s="69"/>
      <c r="O88" s="69"/>
      <c r="P88" s="69"/>
      <c r="Q88" s="69"/>
      <c r="R88" s="69"/>
      <c r="S88" s="72" t="str" cm="1">
        <f t="array" ref="S88">IFERROR(INDEX($AK:$AK,SMALL(ROW($AL$20:$AL$75)*($AL$20:$AL$75&lt;&gt;0),SUMPRODUCT(N($AL$20:$AL$75=0))+ROWS($1:5))),"")</f>
        <v/>
      </c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70"/>
      <c r="AI88" s="3"/>
    </row>
    <row r="89" spans="1:41" s="71" customFormat="1" ht="33.75" customHeight="1" x14ac:dyDescent="0.25">
      <c r="A89" s="69"/>
      <c r="B89" s="69"/>
      <c r="C89" s="69"/>
      <c r="D89" s="69"/>
      <c r="E89" s="69"/>
      <c r="F89" s="69"/>
      <c r="G89" s="69"/>
      <c r="H89" s="69"/>
      <c r="I89" s="72"/>
      <c r="J89" s="69"/>
      <c r="K89" s="69"/>
      <c r="L89" s="69"/>
      <c r="M89" s="69"/>
      <c r="N89" s="69"/>
      <c r="O89" s="69"/>
      <c r="P89" s="69"/>
      <c r="Q89" s="69"/>
      <c r="R89" s="69"/>
      <c r="S89" s="72" t="str" cm="1">
        <f t="array" ref="S89">IFERROR(INDEX($AK:$AK,SMALL(ROW($AL$20:$AL$75)*($AL$20:$AL$75&lt;&gt;0),SUMPRODUCT(N($AL$20:$AL$75=0))+ROWS($1:6))),"")</f>
        <v/>
      </c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70"/>
      <c r="AI89" s="3"/>
    </row>
    <row r="90" spans="1:41" s="71" customFormat="1" ht="33.75" customHeight="1" x14ac:dyDescent="0.25">
      <c r="A90" s="69"/>
      <c r="B90" s="69"/>
      <c r="C90" s="69"/>
      <c r="D90" s="69"/>
      <c r="E90" s="69"/>
      <c r="F90" s="69"/>
      <c r="G90" s="69"/>
      <c r="H90" s="69"/>
      <c r="I90" s="72"/>
      <c r="J90" s="69"/>
      <c r="K90" s="69"/>
      <c r="L90" s="69"/>
      <c r="M90" s="69"/>
      <c r="N90" s="69"/>
      <c r="O90" s="69"/>
      <c r="P90" s="69"/>
      <c r="Q90" s="69"/>
      <c r="R90" s="69"/>
      <c r="S90" s="72" t="str" cm="1">
        <f t="array" ref="S90">IFERROR(INDEX($AK:$AK,SMALL(ROW($AL$20:$AL$75)*($AL$20:$AL$75&lt;&gt;0),SUMPRODUCT(N($AL$20:$AL$75=0))+ROWS($1:7))),"")</f>
        <v/>
      </c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70"/>
      <c r="AI90" s="3"/>
    </row>
    <row r="91" spans="1:41" s="71" customFormat="1" ht="33.75" customHeight="1" x14ac:dyDescent="0.25">
      <c r="A91" s="69"/>
      <c r="B91" s="69"/>
      <c r="C91" s="69"/>
      <c r="D91" s="69"/>
      <c r="E91" s="69"/>
      <c r="F91" s="69"/>
      <c r="G91" s="69"/>
      <c r="H91" s="69"/>
      <c r="I91" s="72"/>
      <c r="J91" s="69"/>
      <c r="K91" s="69"/>
      <c r="L91" s="69"/>
      <c r="M91" s="69"/>
      <c r="N91" s="69"/>
      <c r="O91" s="69"/>
      <c r="P91" s="69"/>
      <c r="Q91" s="69"/>
      <c r="R91" s="69"/>
      <c r="S91" s="72" t="str" cm="1">
        <f t="array" ref="S91">IFERROR(INDEX($AK:$AK,SMALL(ROW($AL$20:$AL$75)*($AL$20:$AL$75&lt;&gt;0),SUMPRODUCT(N($AL$20:$AL$75=0))+ROWS($1:8))),"")</f>
        <v/>
      </c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70"/>
      <c r="AI91" s="3"/>
    </row>
    <row r="92" spans="1:41" s="71" customFormat="1" ht="33.75" customHeight="1" x14ac:dyDescent="0.25">
      <c r="A92" s="69"/>
      <c r="B92" s="69"/>
      <c r="C92" s="69"/>
      <c r="D92" s="69"/>
      <c r="E92" s="69"/>
      <c r="F92" s="69"/>
      <c r="G92" s="69"/>
      <c r="H92" s="69"/>
      <c r="I92" s="72"/>
      <c r="J92" s="69"/>
      <c r="K92" s="69"/>
      <c r="L92" s="69"/>
      <c r="M92" s="69"/>
      <c r="N92" s="69"/>
      <c r="O92" s="69"/>
      <c r="P92" s="69"/>
      <c r="Q92" s="69"/>
      <c r="R92" s="69"/>
      <c r="S92" s="72" t="str" cm="1">
        <f t="array" ref="S92">IFERROR(INDEX($AK:$AK,SMALL(ROW($AL$20:$AL$75)*($AL$20:$AL$75&lt;&gt;0),SUMPRODUCT(N($AL$20:$AL$75=0))+ROWS($1:9))),"")</f>
        <v/>
      </c>
      <c r="T92" s="72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70"/>
      <c r="AI92" s="3"/>
    </row>
    <row r="93" spans="1:41" s="71" customFormat="1" ht="33.75" customHeight="1" x14ac:dyDescent="0.25">
      <c r="A93" s="69"/>
      <c r="B93" s="69"/>
      <c r="C93" s="69"/>
      <c r="D93" s="69"/>
      <c r="E93" s="69"/>
      <c r="F93" s="69"/>
      <c r="G93" s="69"/>
      <c r="H93" s="69"/>
      <c r="I93" s="72"/>
      <c r="J93" s="69"/>
      <c r="K93" s="69"/>
      <c r="L93" s="69"/>
      <c r="M93" s="69"/>
      <c r="N93" s="69"/>
      <c r="O93" s="69"/>
      <c r="P93" s="69"/>
      <c r="Q93" s="69"/>
      <c r="R93" s="69"/>
      <c r="S93" s="72" t="str" cm="1">
        <f t="array" ref="S93">IFERROR(INDEX($AK:$AK,SMALL(ROW($AL$20:$AL$75)*($AL$20:$AL$75&lt;&gt;0),SUMPRODUCT(N($AL$20:$AL$75=0))+ROWS($1:10))),"")</f>
        <v/>
      </c>
      <c r="T93" s="72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70"/>
      <c r="AI93" s="3"/>
    </row>
    <row r="94" spans="1:41" s="71" customFormat="1" ht="33.75" customHeight="1" x14ac:dyDescent="0.25">
      <c r="A94" s="69"/>
      <c r="B94" s="69"/>
      <c r="C94" s="69"/>
      <c r="D94" s="69"/>
      <c r="E94" s="69"/>
      <c r="F94" s="69"/>
      <c r="G94" s="69"/>
      <c r="H94" s="69"/>
      <c r="I94" s="72"/>
      <c r="J94" s="69"/>
      <c r="K94" s="69"/>
      <c r="L94" s="69"/>
      <c r="M94" s="69"/>
      <c r="N94" s="69"/>
      <c r="O94" s="69"/>
      <c r="P94" s="69"/>
      <c r="Q94" s="69"/>
      <c r="R94" s="69"/>
      <c r="S94" s="72" t="str" cm="1">
        <f t="array" ref="S94">IFERROR(INDEX($AK:$AK,SMALL(ROW($AL$20:$AL$75)*($AL$20:$AL$75&lt;&gt;0),SUMPRODUCT(N($AL$20:$AL$75=0))+ROWS($1:11))),"")</f>
        <v/>
      </c>
      <c r="T94" s="72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70"/>
      <c r="AI94" s="3"/>
    </row>
    <row r="95" spans="1:41" s="71" customFormat="1" ht="33.75" customHeight="1" x14ac:dyDescent="0.25">
      <c r="A95" s="69"/>
      <c r="B95" s="69"/>
      <c r="C95" s="69"/>
      <c r="D95" s="69"/>
      <c r="E95" s="69"/>
      <c r="F95" s="69"/>
      <c r="G95" s="69"/>
      <c r="H95" s="69"/>
      <c r="I95" s="72"/>
      <c r="J95" s="69"/>
      <c r="K95" s="69"/>
      <c r="L95" s="69"/>
      <c r="M95" s="69"/>
      <c r="N95" s="69"/>
      <c r="O95" s="69"/>
      <c r="P95" s="69"/>
      <c r="Q95" s="69"/>
      <c r="R95" s="69"/>
      <c r="S95" s="72" t="str" cm="1">
        <f t="array" ref="S95">IFERROR(INDEX($AK:$AK,SMALL(ROW($AL$20:$AL$75)*($AL$20:$AL$75&lt;&gt;0),SUMPRODUCT(N($AL$20:$AL$75=0))+ROWS($1:12))),"")</f>
        <v/>
      </c>
      <c r="T95" s="72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70"/>
      <c r="AI95" s="3"/>
    </row>
    <row r="96" spans="1:41" s="71" customFormat="1" ht="33.75" customHeight="1" x14ac:dyDescent="0.25">
      <c r="A96" s="69"/>
      <c r="B96" s="69"/>
      <c r="C96" s="69"/>
      <c r="D96" s="69"/>
      <c r="E96" s="69"/>
      <c r="F96" s="69"/>
      <c r="G96" s="69"/>
      <c r="H96" s="69"/>
      <c r="I96" s="72"/>
      <c r="J96" s="69"/>
      <c r="K96" s="69"/>
      <c r="L96" s="69"/>
      <c r="M96" s="69"/>
      <c r="N96" s="69"/>
      <c r="O96" s="69"/>
      <c r="P96" s="69"/>
      <c r="Q96" s="69"/>
      <c r="R96" s="69"/>
      <c r="S96" s="72" t="str" cm="1">
        <f t="array" ref="S96">IFERROR(INDEX($AK:$AK,SMALL(ROW($AL$20:$AL$75)*($AL$20:$AL$75&lt;&gt;0),SUMPRODUCT(N($AL$20:$AL$75=0))+ROWS($1:13))),"")</f>
        <v/>
      </c>
      <c r="T96" s="72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I96" s="3"/>
    </row>
    <row r="97" spans="1:35" s="71" customFormat="1" ht="33.75" customHeight="1" x14ac:dyDescent="0.25">
      <c r="A97" s="69"/>
      <c r="B97" s="69"/>
      <c r="C97" s="69"/>
      <c r="D97" s="69"/>
      <c r="E97" s="69"/>
      <c r="F97" s="69"/>
      <c r="G97" s="69"/>
      <c r="H97" s="69"/>
      <c r="I97" s="72"/>
      <c r="J97" s="69"/>
      <c r="K97" s="69"/>
      <c r="L97" s="69"/>
      <c r="M97" s="69"/>
      <c r="N97" s="69"/>
      <c r="O97" s="69"/>
      <c r="P97" s="69"/>
      <c r="Q97" s="69"/>
      <c r="R97" s="69"/>
      <c r="S97" s="72" t="str" cm="1">
        <f t="array" ref="S97">IFERROR(INDEX($AK:$AK,SMALL(ROW($AL$20:$AL$75)*($AL$20:$AL$75&lt;&gt;0),SUMPRODUCT(N($AL$20:$AL$75=0))+ROWS($1:14))),"")</f>
        <v/>
      </c>
      <c r="T97" s="72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I97" s="3"/>
    </row>
    <row r="98" spans="1:35" s="71" customFormat="1" ht="33.75" customHeight="1" x14ac:dyDescent="0.25">
      <c r="A98" s="69"/>
      <c r="B98" s="69"/>
      <c r="C98" s="69"/>
      <c r="D98" s="69"/>
      <c r="E98" s="69"/>
      <c r="F98" s="69"/>
      <c r="G98" s="69"/>
      <c r="H98" s="69"/>
      <c r="I98" s="72"/>
      <c r="J98" s="69"/>
      <c r="K98" s="69"/>
      <c r="L98" s="69"/>
      <c r="M98" s="69"/>
      <c r="N98" s="69"/>
      <c r="O98" s="69"/>
      <c r="P98" s="69"/>
      <c r="Q98" s="69"/>
      <c r="R98" s="69"/>
      <c r="S98" s="72" t="str" cm="1">
        <f t="array" ref="S98">IFERROR(INDEX($AK:$AK,SMALL(ROW($AL$20:$AL$75)*($AL$20:$AL$75&lt;&gt;0),SUMPRODUCT(N($AL$20:$AL$75=0))+ROWS($1:15))),"")</f>
        <v/>
      </c>
      <c r="T98" s="72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I98" s="3"/>
    </row>
    <row r="99" spans="1:35" s="71" customFormat="1" ht="33.75" customHeight="1" x14ac:dyDescent="0.25">
      <c r="A99" s="69"/>
      <c r="B99" s="69"/>
      <c r="C99" s="69"/>
      <c r="D99" s="69"/>
      <c r="E99" s="69"/>
      <c r="F99" s="69"/>
      <c r="G99" s="69"/>
      <c r="H99" s="69"/>
      <c r="I99" s="72"/>
      <c r="J99" s="69"/>
      <c r="K99" s="69"/>
      <c r="L99" s="69"/>
      <c r="M99" s="69"/>
      <c r="N99" s="69"/>
      <c r="O99" s="69"/>
      <c r="P99" s="69"/>
      <c r="Q99" s="69"/>
      <c r="R99" s="69"/>
      <c r="S99" s="72" t="str" cm="1">
        <f t="array" ref="S99">IFERROR(INDEX($AK:$AK,SMALL(ROW($AL$20:$AL$75)*($AL$20:$AL$75&lt;&gt;0),SUMPRODUCT(N($AL$20:$AL$75=0))+ROWS($1:16))),"")</f>
        <v/>
      </c>
      <c r="T99" s="72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I99" s="3"/>
    </row>
    <row r="100" spans="1:35" s="71" customFormat="1" ht="33.75" customHeight="1" x14ac:dyDescent="0.25">
      <c r="C100" s="70"/>
      <c r="D100" s="70"/>
      <c r="E100" s="70"/>
      <c r="F100" s="70"/>
      <c r="G100" s="70"/>
      <c r="H100" s="70"/>
      <c r="I100" s="72"/>
      <c r="J100" s="70"/>
      <c r="K100" s="70"/>
      <c r="L100" s="70"/>
      <c r="M100" s="70"/>
      <c r="N100" s="70"/>
      <c r="O100" s="70"/>
      <c r="P100" s="70"/>
      <c r="Q100" s="70"/>
      <c r="R100" s="70"/>
      <c r="S100" s="72" t="str" cm="1">
        <f t="array" ref="S100">IFERROR(INDEX($AK:$AK,SMALL(ROW($AL$20:$AL$75)*($AL$20:$AL$75&lt;&gt;0),SUMPRODUCT(N($AL$20:$AL$75=0))+ROWS($1:17))),"")</f>
        <v/>
      </c>
      <c r="T100" s="72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I100" s="3"/>
    </row>
    <row r="101" spans="1:35" s="71" customFormat="1" ht="33.75" customHeight="1" x14ac:dyDescent="0.25">
      <c r="C101" s="70"/>
      <c r="D101" s="70"/>
      <c r="E101" s="70"/>
      <c r="F101" s="70"/>
      <c r="G101" s="70"/>
      <c r="H101" s="70"/>
      <c r="I101" s="72"/>
      <c r="J101" s="70"/>
      <c r="K101" s="70"/>
      <c r="L101" s="70"/>
      <c r="M101" s="70"/>
      <c r="N101" s="70"/>
      <c r="O101" s="70"/>
      <c r="P101" s="70"/>
      <c r="Q101" s="70"/>
      <c r="R101" s="70"/>
      <c r="S101" s="72" t="str" cm="1">
        <f t="array" ref="S101">IFERROR(INDEX($AK:$AK,SMALL(ROW($AL$20:$AL$75)*($AL$20:$AL$75&lt;&gt;0),SUMPRODUCT(N($AL$20:$AL$75=0))+ROWS($1:18))),"")</f>
        <v/>
      </c>
      <c r="T101" s="72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I101" s="3"/>
    </row>
    <row r="102" spans="1:35" s="71" customFormat="1" ht="33.75" customHeight="1" x14ac:dyDescent="0.25">
      <c r="C102" s="70"/>
      <c r="D102" s="70"/>
      <c r="E102" s="70"/>
      <c r="F102" s="70"/>
      <c r="G102" s="70"/>
      <c r="H102" s="70"/>
      <c r="I102" s="72"/>
      <c r="J102" s="70"/>
      <c r="K102" s="70"/>
      <c r="L102" s="70"/>
      <c r="M102" s="70"/>
      <c r="N102" s="70"/>
      <c r="O102" s="70"/>
      <c r="P102" s="70"/>
      <c r="Q102" s="70"/>
      <c r="R102" s="70"/>
      <c r="S102" s="72" t="str" cm="1">
        <f t="array" ref="S102">IFERROR(INDEX($AK:$AK,SMALL(ROW($AL$20:$AL$75)*($AL$20:$AL$75&lt;&gt;0),SUMPRODUCT(N($AL$20:$AL$75=0))+ROWS($1:19))),"")</f>
        <v/>
      </c>
      <c r="T102" s="72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I102" s="3"/>
    </row>
    <row r="103" spans="1:35" s="71" customFormat="1" ht="33.75" customHeight="1" x14ac:dyDescent="0.25">
      <c r="C103" s="70"/>
      <c r="D103" s="70"/>
      <c r="E103" s="70"/>
      <c r="F103" s="70"/>
      <c r="G103" s="70"/>
      <c r="H103" s="70"/>
      <c r="I103" s="72"/>
      <c r="J103" s="70"/>
      <c r="K103" s="70"/>
      <c r="L103" s="70"/>
      <c r="M103" s="70"/>
      <c r="N103" s="70"/>
      <c r="O103" s="70"/>
      <c r="P103" s="70"/>
      <c r="Q103" s="70"/>
      <c r="R103" s="70"/>
      <c r="S103" s="72" t="str" cm="1">
        <f t="array" ref="S103">IFERROR(INDEX($AK:$AK,SMALL(ROW($AL$20:$AL$75)*($AL$20:$AL$75&lt;&gt;0),SUMPRODUCT(N($AL$20:$AL$75=0))+ROWS($1:20))),"")</f>
        <v/>
      </c>
      <c r="T103" s="72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I103" s="3"/>
    </row>
    <row r="104" spans="1:35" s="71" customFormat="1" ht="33.75" customHeight="1" x14ac:dyDescent="0.25">
      <c r="C104" s="70"/>
      <c r="D104" s="70"/>
      <c r="E104" s="70"/>
      <c r="F104" s="70"/>
      <c r="G104" s="70"/>
      <c r="H104" s="70"/>
      <c r="I104" s="72"/>
      <c r="J104" s="70"/>
      <c r="K104" s="70"/>
      <c r="L104" s="70"/>
      <c r="M104" s="70"/>
      <c r="N104" s="70"/>
      <c r="O104" s="70"/>
      <c r="P104" s="70"/>
      <c r="Q104" s="70"/>
      <c r="R104" s="70"/>
      <c r="S104" s="72" t="str" cm="1">
        <f t="array" ref="S104">IFERROR(INDEX($AK:$AK,SMALL(ROW($AL$20:$AL$75)*($AL$20:$AL$75&lt;&gt;0),SUMPRODUCT(N($AL$20:$AL$75=0))+ROWS($1:21))),"")</f>
        <v/>
      </c>
      <c r="T104" s="72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I104" s="3"/>
    </row>
    <row r="105" spans="1:35" s="71" customFormat="1" ht="33.75" customHeight="1" x14ac:dyDescent="0.25">
      <c r="C105" s="70"/>
      <c r="D105" s="70"/>
      <c r="E105" s="70"/>
      <c r="F105" s="70"/>
      <c r="G105" s="70"/>
      <c r="H105" s="70"/>
      <c r="I105" s="72"/>
      <c r="J105" s="70"/>
      <c r="K105" s="70"/>
      <c r="L105" s="70"/>
      <c r="M105" s="70"/>
      <c r="N105" s="70"/>
      <c r="O105" s="70"/>
      <c r="P105" s="70"/>
      <c r="Q105" s="70"/>
      <c r="R105" s="70"/>
      <c r="S105" s="72" t="str" cm="1">
        <f t="array" ref="S105">IFERROR(INDEX($AK:$AK,SMALL(ROW($AL$20:$AL$75)*($AL$20:$AL$75&lt;&gt;0),SUMPRODUCT(N($AL$20:$AL$75=0))+ROWS($1:22))),"")</f>
        <v/>
      </c>
      <c r="T105" s="72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I105" s="3"/>
    </row>
    <row r="106" spans="1:35" s="71" customFormat="1" ht="33.75" customHeight="1" x14ac:dyDescent="0.25">
      <c r="C106" s="70"/>
      <c r="D106" s="70"/>
      <c r="E106" s="70"/>
      <c r="F106" s="70"/>
      <c r="G106" s="70"/>
      <c r="H106" s="70"/>
      <c r="I106" s="72"/>
      <c r="J106" s="70"/>
      <c r="K106" s="70"/>
      <c r="L106" s="70"/>
      <c r="M106" s="70"/>
      <c r="N106" s="70"/>
      <c r="O106" s="70"/>
      <c r="P106" s="70"/>
      <c r="Q106" s="70"/>
      <c r="R106" s="70"/>
      <c r="S106" s="72" t="str" cm="1">
        <f t="array" ref="S106">IFERROR(INDEX($AK:$AK,SMALL(ROW($AL$20:$AL$75)*($AL$20:$AL$75&lt;&gt;0),SUMPRODUCT(N($AL$20:$AL$75=0))+ROWS($1:23))),"")</f>
        <v/>
      </c>
      <c r="T106" s="72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I106" s="3"/>
    </row>
    <row r="107" spans="1:35" s="71" customFormat="1" ht="33.75" customHeight="1" x14ac:dyDescent="0.25">
      <c r="C107" s="70"/>
      <c r="D107" s="70"/>
      <c r="E107" s="70"/>
      <c r="F107" s="70"/>
      <c r="G107" s="70"/>
      <c r="H107" s="70"/>
      <c r="I107" s="72"/>
      <c r="J107" s="70"/>
      <c r="K107" s="70"/>
      <c r="L107" s="70"/>
      <c r="M107" s="70"/>
      <c r="N107" s="70"/>
      <c r="O107" s="70"/>
      <c r="P107" s="70"/>
      <c r="Q107" s="70"/>
      <c r="R107" s="70"/>
      <c r="S107" s="72" t="str" cm="1">
        <f t="array" ref="S107">IFERROR(INDEX($AK:$AK,SMALL(ROW($AL$20:$AL$75)*($AL$20:$AL$75&lt;&gt;0),SUMPRODUCT(N($AL$20:$AL$75=0))+ROWS($1:24))),"")</f>
        <v/>
      </c>
      <c r="T107" s="72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I107" s="3"/>
    </row>
    <row r="108" spans="1:35" s="71" customFormat="1" ht="33.75" customHeight="1" x14ac:dyDescent="0.25">
      <c r="C108" s="70"/>
      <c r="D108" s="70"/>
      <c r="E108" s="70"/>
      <c r="F108" s="70"/>
      <c r="G108" s="70"/>
      <c r="H108" s="70"/>
      <c r="I108" s="72"/>
      <c r="J108" s="70"/>
      <c r="K108" s="70"/>
      <c r="L108" s="70"/>
      <c r="M108" s="70"/>
      <c r="N108" s="70"/>
      <c r="O108" s="70"/>
      <c r="P108" s="70"/>
      <c r="Q108" s="70"/>
      <c r="R108" s="70"/>
      <c r="S108" s="72" t="str" cm="1">
        <f t="array" ref="S108">IFERROR(INDEX($AK:$AK,SMALL(ROW($AL$20:$AL$75)*($AL$20:$AL$75&lt;&gt;0),SUMPRODUCT(N($AL$20:$AL$75=0))+ROWS($1:25))),"")</f>
        <v/>
      </c>
      <c r="T108" s="72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I108" s="3"/>
    </row>
    <row r="109" spans="1:35" s="71" customFormat="1" ht="33.75" customHeight="1" x14ac:dyDescent="0.25">
      <c r="C109" s="70"/>
      <c r="D109" s="70"/>
      <c r="E109" s="70"/>
      <c r="F109" s="70"/>
      <c r="G109" s="70"/>
      <c r="H109" s="70"/>
      <c r="I109" s="72"/>
      <c r="J109" s="70"/>
      <c r="K109" s="70"/>
      <c r="L109" s="70"/>
      <c r="M109" s="70"/>
      <c r="N109" s="70"/>
      <c r="O109" s="70"/>
      <c r="P109" s="70"/>
      <c r="Q109" s="70"/>
      <c r="R109" s="70"/>
      <c r="S109" s="72" t="str" cm="1">
        <f t="array" ref="S109">IFERROR(INDEX($AK:$AK,SMALL(ROW($AL$20:$AL$75)*($AL$20:$AL$75&lt;&gt;0),SUMPRODUCT(N($AL$20:$AL$75=0))+ROWS($1:26))),"")</f>
        <v/>
      </c>
      <c r="T109" s="72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I109" s="3"/>
    </row>
    <row r="110" spans="1:35" s="3" customFormat="1" x14ac:dyDescent="0.25">
      <c r="C110" s="4"/>
      <c r="D110" s="4"/>
      <c r="E110" s="4"/>
      <c r="F110" s="4"/>
      <c r="G110" s="4"/>
      <c r="H110" s="4"/>
      <c r="I110" s="186"/>
      <c r="J110" s="4"/>
      <c r="K110" s="4"/>
      <c r="L110" s="4"/>
      <c r="M110" s="4"/>
      <c r="N110" s="4"/>
      <c r="O110" s="4"/>
      <c r="P110" s="4"/>
      <c r="Q110" s="4"/>
      <c r="R110" s="4"/>
      <c r="S110" s="72"/>
      <c r="T110" s="186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5" s="3" customFormat="1" x14ac:dyDescent="0.25">
      <c r="C111" s="4"/>
      <c r="D111" s="4"/>
      <c r="E111" s="4"/>
      <c r="F111" s="4"/>
      <c r="G111" s="4"/>
      <c r="H111" s="4"/>
      <c r="I111" s="186"/>
      <c r="J111" s="4"/>
      <c r="K111" s="4"/>
      <c r="L111" s="4"/>
      <c r="M111" s="4"/>
      <c r="N111" s="4"/>
      <c r="O111" s="4"/>
      <c r="P111" s="4"/>
      <c r="Q111" s="4"/>
      <c r="R111" s="4"/>
      <c r="S111" s="72"/>
      <c r="T111" s="186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5" s="3" customFormat="1" x14ac:dyDescent="0.25">
      <c r="C112" s="4"/>
      <c r="D112" s="4"/>
      <c r="E112" s="4"/>
      <c r="F112" s="4"/>
      <c r="G112" s="4"/>
      <c r="H112" s="4"/>
      <c r="I112" s="186"/>
      <c r="J112" s="4"/>
      <c r="K112" s="4"/>
      <c r="L112" s="4"/>
      <c r="M112" s="4"/>
      <c r="N112" s="4"/>
      <c r="O112" s="4"/>
      <c r="P112" s="4"/>
      <c r="Q112" s="4"/>
      <c r="R112" s="4"/>
      <c r="S112" s="72"/>
      <c r="T112" s="186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3:33" s="3" customFormat="1" x14ac:dyDescent="0.25">
      <c r="C113" s="4"/>
      <c r="D113" s="4"/>
      <c r="E113" s="4"/>
      <c r="F113" s="4"/>
      <c r="G113" s="4"/>
      <c r="H113" s="4"/>
      <c r="I113" s="186"/>
      <c r="J113" s="4"/>
      <c r="K113" s="4"/>
      <c r="L113" s="4"/>
      <c r="M113" s="4"/>
      <c r="N113" s="4"/>
      <c r="O113" s="4"/>
      <c r="P113" s="4"/>
      <c r="Q113" s="4"/>
      <c r="R113" s="4"/>
      <c r="S113" s="72"/>
      <c r="T113" s="186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3:33" s="3" customFormat="1" x14ac:dyDescent="0.25">
      <c r="C114" s="4"/>
      <c r="D114" s="4"/>
      <c r="E114" s="4"/>
      <c r="F114" s="4"/>
      <c r="G114" s="4"/>
      <c r="H114" s="4"/>
      <c r="I114" s="186"/>
      <c r="J114" s="4"/>
      <c r="K114" s="4"/>
      <c r="L114" s="4"/>
      <c r="M114" s="4"/>
      <c r="N114" s="4"/>
      <c r="O114" s="4"/>
      <c r="P114" s="4"/>
      <c r="Q114" s="4"/>
      <c r="R114" s="4"/>
      <c r="S114" s="72"/>
      <c r="T114" s="186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3:33" s="3" customFormat="1" x14ac:dyDescent="0.25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72"/>
      <c r="T115" s="186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3:33" s="3" customFormat="1" x14ac:dyDescent="0.25"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72"/>
      <c r="T116" s="186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3:33" s="3" customFormat="1" x14ac:dyDescent="0.25"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72"/>
      <c r="T117" s="186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3:33" s="3" customFormat="1" x14ac:dyDescent="0.25"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72"/>
      <c r="T118" s="186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3:33" s="3" customFormat="1" x14ac:dyDescent="0.25"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72"/>
      <c r="T119" s="186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3:33" s="3" customFormat="1" x14ac:dyDescent="0.25"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72"/>
      <c r="T120" s="186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3:33" s="3" customFormat="1" x14ac:dyDescent="0.25"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72"/>
      <c r="T121" s="186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3:33" s="3" customFormat="1" x14ac:dyDescent="0.25"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72"/>
      <c r="T122" s="186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3:33" s="3" customFormat="1" x14ac:dyDescent="0.25"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72"/>
      <c r="T123" s="186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3:33" s="3" customFormat="1" x14ac:dyDescent="0.25"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72"/>
      <c r="T124" s="186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3:33" s="3" customFormat="1" x14ac:dyDescent="0.25"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72"/>
      <c r="T125" s="186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3:33" ht="17.399999999999999" x14ac:dyDescent="0.35">
      <c r="S126" s="72"/>
      <c r="T126" s="68"/>
    </row>
    <row r="127" spans="3:33" ht="17.399999999999999" x14ac:dyDescent="0.35">
      <c r="S127" s="72"/>
      <c r="T127" s="68"/>
    </row>
    <row r="128" spans="3:33" ht="17.399999999999999" x14ac:dyDescent="0.35">
      <c r="S128" s="72"/>
      <c r="T128" s="68"/>
    </row>
    <row r="129" spans="19:20" ht="17.399999999999999" x14ac:dyDescent="0.35">
      <c r="S129" s="72"/>
      <c r="T129" s="68"/>
    </row>
    <row r="130" spans="19:20" ht="17.399999999999999" x14ac:dyDescent="0.35">
      <c r="S130" s="72"/>
      <c r="T130" s="68"/>
    </row>
    <row r="131" spans="19:20" ht="17.399999999999999" x14ac:dyDescent="0.35">
      <c r="S131" s="72" t="str" cm="1">
        <f t="array" ref="S131">IFERROR(INDEX($AK:$AK,SMALL(ROW($AL$20:$AL$75)*($AL$20:$AL$75&lt;&gt;0),SUMPRODUCT(N($AL$20:$AL$75=0))+ROWS($1:53))),"")</f>
        <v/>
      </c>
      <c r="T131" s="68"/>
    </row>
    <row r="132" spans="19:20" x14ac:dyDescent="0.25">
      <c r="S132" s="72" t="str" cm="1">
        <f t="array" ref="S132">IFERROR(INDEX($AK:$AK,SMALL(ROW($AL$20:$AL$75)*($AL$20:$AL$75&lt;&gt;0),SUMPRODUCT(N($AL$20:$AL$75=0))+ROWS($1:54))),"")</f>
        <v/>
      </c>
    </row>
    <row r="133" spans="19:20" x14ac:dyDescent="0.25">
      <c r="S133" s="72" t="str" cm="1">
        <f t="array" ref="S133">IFERROR(INDEX($AK:$AK,SMALL(ROW($AL$20:$AL$75)*($AL$20:$AL$75&lt;&gt;0),SUMPRODUCT(N($AL$20:$AL$75=0))+ROWS($1:55))),"")</f>
        <v/>
      </c>
    </row>
    <row r="134" spans="19:20" x14ac:dyDescent="0.25">
      <c r="S134" s="72" t="str" cm="1">
        <f t="array" ref="S134">IFERROR(INDEX($AK:$AK,SMALL(ROW($AL$20:$AL$75)*($AL$20:$AL$75&lt;&gt;0),SUMPRODUCT(N($AL$20:$AL$75=0))+ROWS($1:56))),"")</f>
        <v/>
      </c>
    </row>
    <row r="135" spans="19:20" x14ac:dyDescent="0.25">
      <c r="S135" s="72" t="str" cm="1">
        <f t="array" ref="S135">IFERROR(INDEX($AK:$AK,SMALL(ROW($AL$20:$AL$75)*($AL$20:$AL$75&lt;&gt;0),SUMPRODUCT(N($AL$20:$AL$75=0))+ROWS($1:57))),"")</f>
        <v/>
      </c>
    </row>
    <row r="136" spans="19:20" x14ac:dyDescent="0.25">
      <c r="S136" s="72" t="str" cm="1">
        <f t="array" ref="S136">IFERROR(INDEX($AK:$AK,SMALL(ROW($AL$20:$AL$75)*($AL$20:$AL$75&lt;&gt;0),SUMPRODUCT(N($AL$20:$AL$75=0))+ROWS($1:58))),"")</f>
        <v/>
      </c>
    </row>
  </sheetData>
  <mergeCells count="77">
    <mergeCell ref="D3:K4"/>
    <mergeCell ref="A73:B73"/>
    <mergeCell ref="A74:B74"/>
    <mergeCell ref="A75:B75"/>
    <mergeCell ref="A76:B76"/>
    <mergeCell ref="A79:B79"/>
    <mergeCell ref="A60:AI60"/>
    <mergeCell ref="A61:B61"/>
    <mergeCell ref="A62:B62"/>
    <mergeCell ref="A70:AI70"/>
    <mergeCell ref="A72:B72"/>
    <mergeCell ref="A67:B67"/>
    <mergeCell ref="A71:B71"/>
    <mergeCell ref="A63:B63"/>
    <mergeCell ref="A64:B64"/>
    <mergeCell ref="A65:B65"/>
    <mergeCell ref="A54:B54"/>
    <mergeCell ref="A55:B55"/>
    <mergeCell ref="A58:B58"/>
    <mergeCell ref="A50:B50"/>
    <mergeCell ref="A53:B53"/>
    <mergeCell ref="A47:AI47"/>
    <mergeCell ref="A48:B48"/>
    <mergeCell ref="A49:B49"/>
    <mergeCell ref="A51:B51"/>
    <mergeCell ref="A52:B52"/>
    <mergeCell ref="A41:B41"/>
    <mergeCell ref="A42:B42"/>
    <mergeCell ref="A43:B43"/>
    <mergeCell ref="A44:B44"/>
    <mergeCell ref="A45:B45"/>
    <mergeCell ref="A35:B35"/>
    <mergeCell ref="A40:B40"/>
    <mergeCell ref="A37:AI37"/>
    <mergeCell ref="A38:B38"/>
    <mergeCell ref="A39:B39"/>
    <mergeCell ref="A30:B30"/>
    <mergeCell ref="A31:B31"/>
    <mergeCell ref="A32:B32"/>
    <mergeCell ref="A33:B33"/>
    <mergeCell ref="A34:B34"/>
    <mergeCell ref="A29:B29"/>
    <mergeCell ref="AH8:AH10"/>
    <mergeCell ref="AI8:AI10"/>
    <mergeCell ref="A11:AI11"/>
    <mergeCell ref="A12:B12"/>
    <mergeCell ref="A13:B13"/>
    <mergeCell ref="A21:B21"/>
    <mergeCell ref="A24:B24"/>
    <mergeCell ref="A25:B25"/>
    <mergeCell ref="A26:B26"/>
    <mergeCell ref="A27:B27"/>
    <mergeCell ref="A28:B28"/>
    <mergeCell ref="A22:B22"/>
    <mergeCell ref="A23:B23"/>
    <mergeCell ref="A14:B14"/>
    <mergeCell ref="A15:B15"/>
    <mergeCell ref="L1:AB1"/>
    <mergeCell ref="L3:AB3"/>
    <mergeCell ref="L4:M4"/>
    <mergeCell ref="N4:O4"/>
    <mergeCell ref="P4:AB4"/>
    <mergeCell ref="B3:C4"/>
    <mergeCell ref="A16:B16"/>
    <mergeCell ref="A19:AI19"/>
    <mergeCell ref="A20:B20"/>
    <mergeCell ref="P5:AB5"/>
    <mergeCell ref="L6:M6"/>
    <mergeCell ref="N6:O6"/>
    <mergeCell ref="P6:AB6"/>
    <mergeCell ref="A2:A5"/>
    <mergeCell ref="B5:C5"/>
    <mergeCell ref="D5:I5"/>
    <mergeCell ref="B6:C6"/>
    <mergeCell ref="D6:I6"/>
    <mergeCell ref="L5:M5"/>
    <mergeCell ref="N5:O5"/>
  </mergeCells>
  <conditionalFormatting sqref="C10:AG10">
    <cfRule type="expression" dxfId="196" priority="12">
      <formula>CELL("protect", INDIRECT(ADDRESS(ROW(),COLUMN())))=2</formula>
    </cfRule>
  </conditionalFormatting>
  <conditionalFormatting sqref="C12:AG15">
    <cfRule type="expression" dxfId="195" priority="33">
      <formula>C$10=0</formula>
    </cfRule>
    <cfRule type="expression" dxfId="194" priority="34">
      <formula>C$10&lt;&gt;0</formula>
    </cfRule>
  </conditionalFormatting>
  <conditionalFormatting sqref="C13:AG15 C17:AG18">
    <cfRule type="expression" dxfId="193" priority="36">
      <formula>CELL("protect", INDIRECT(ADDRESS(ROW(),COLUMN())))=2</formula>
    </cfRule>
  </conditionalFormatting>
  <conditionalFormatting sqref="C13:AG15">
    <cfRule type="expression" dxfId="192" priority="37">
      <formula>C$9&lt;&gt;"S"</formula>
    </cfRule>
    <cfRule type="expression" dxfId="191" priority="38" stopIfTrue="1">
      <formula>C$9="S"</formula>
    </cfRule>
  </conditionalFormatting>
  <conditionalFormatting sqref="C16:AG16">
    <cfRule type="expression" dxfId="190" priority="35">
      <formula>C$16&gt;8</formula>
    </cfRule>
  </conditionalFormatting>
  <conditionalFormatting sqref="C20:AG34">
    <cfRule type="expression" dxfId="189" priority="30">
      <formula>C$10=0</formula>
    </cfRule>
    <cfRule type="expression" dxfId="188" priority="31">
      <formula>C$10&lt;&gt;0</formula>
    </cfRule>
  </conditionalFormatting>
  <conditionalFormatting sqref="C35:AG35">
    <cfRule type="expression" dxfId="187" priority="32">
      <formula>C$35&gt;8</formula>
    </cfRule>
  </conditionalFormatting>
  <conditionalFormatting sqref="C38:AG44">
    <cfRule type="expression" dxfId="186" priority="28">
      <formula>C$10=0</formula>
    </cfRule>
    <cfRule type="expression" dxfId="185" priority="29">
      <formula>C$10&lt;&gt;0</formula>
    </cfRule>
  </conditionalFormatting>
  <conditionalFormatting sqref="C45:AG45">
    <cfRule type="expression" dxfId="184" priority="27">
      <formula>C$45&gt;8</formula>
    </cfRule>
  </conditionalFormatting>
  <conditionalFormatting sqref="C48:AG54">
    <cfRule type="expression" dxfId="183" priority="25">
      <formula>C$10=0</formula>
    </cfRule>
    <cfRule type="expression" dxfId="182" priority="26">
      <formula>C$10&lt;&gt;0</formula>
    </cfRule>
  </conditionalFormatting>
  <conditionalFormatting sqref="C55:AG55">
    <cfRule type="expression" dxfId="181" priority="24">
      <formula>C$55&gt;8</formula>
    </cfRule>
  </conditionalFormatting>
  <conditionalFormatting sqref="C58:AG58">
    <cfRule type="expression" dxfId="180" priority="23">
      <formula>C$58&gt;8</formula>
    </cfRule>
  </conditionalFormatting>
  <conditionalFormatting sqref="C71:AG75">
    <cfRule type="expression" dxfId="179" priority="21">
      <formula>C$10=0</formula>
    </cfRule>
    <cfRule type="expression" dxfId="178" priority="22">
      <formula>C$10&lt;&gt;0</formula>
    </cfRule>
  </conditionalFormatting>
  <conditionalFormatting sqref="C76:AG76">
    <cfRule type="expression" dxfId="177" priority="20">
      <formula>C$76&gt;4</formula>
    </cfRule>
  </conditionalFormatting>
  <conditionalFormatting sqref="C79:AG79">
    <cfRule type="expression" dxfId="176" priority="19">
      <formula>C$79&gt;12</formula>
    </cfRule>
  </conditionalFormatting>
  <conditionalFormatting sqref="D5:I5">
    <cfRule type="expression" dxfId="174" priority="17">
      <formula>D5=""</formula>
    </cfRule>
  </conditionalFormatting>
  <conditionalFormatting sqref="I115:I1048576">
    <cfRule type="colorScale" priority="39">
      <colorScale>
        <cfvo type="formula" val="$I$9=&quot;S&quot;"/>
        <cfvo type="formula" val="$I$9=&quot;S&quot;"/>
        <color theme="7" tint="0.39997558519241921"/>
        <color theme="7" tint="0.39997558519241921"/>
      </colorScale>
    </cfRule>
  </conditionalFormatting>
  <conditionalFormatting sqref="L1">
    <cfRule type="expression" dxfId="173" priority="4">
      <formula>OR(COUNTIF(C16:AG16,"&gt;8")&gt;0,COUNTIF(C35:AG35,"&gt;8")&gt;0,COUNTIF(C45:AG45,"&gt;8")&gt;0,COUNTIF(C55:AG55,"&gt;8")&gt;0,COUNTIF(C76:AG76,"&gt;8")&gt;0)</formula>
    </cfRule>
  </conditionalFormatting>
  <conditionalFormatting sqref="L3">
    <cfRule type="expression" dxfId="172" priority="16">
      <formula>OR(SUMPRODUCT((C10:AG10=0)*(C12:AG54&gt;0))&gt;0,SUMPRODUCT((C10:AG10=0)*(C71:AG75&gt;0))&gt;0)</formula>
    </cfRule>
  </conditionalFormatting>
  <conditionalFormatting sqref="L4">
    <cfRule type="expression" dxfId="171" priority="13">
      <formula>COUNTIF(C58:AG58,"&gt;8")&gt;0</formula>
    </cfRule>
  </conditionalFormatting>
  <conditionalFormatting sqref="L5">
    <cfRule type="expression" dxfId="170" priority="11">
      <formula>COUNTIF(C76:AG76,"&gt;4")&gt;0</formula>
    </cfRule>
  </conditionalFormatting>
  <conditionalFormatting sqref="L6">
    <cfRule type="expression" dxfId="169" priority="15">
      <formula>COUNTIF(C79:AG79,"&gt;12")&gt;0</formula>
    </cfRule>
  </conditionalFormatting>
  <conditionalFormatting sqref="N4">
    <cfRule type="expression" dxfId="168" priority="6">
      <formula>COUNTIF(C58:AG58,"&gt;8")&gt;0</formula>
    </cfRule>
  </conditionalFormatting>
  <conditionalFormatting sqref="N5">
    <cfRule type="expression" dxfId="167" priority="5">
      <formula>COUNTIF(C76:AG76,"&gt;4")&gt;0</formula>
    </cfRule>
  </conditionalFormatting>
  <conditionalFormatting sqref="N6">
    <cfRule type="expression" dxfId="166" priority="7">
      <formula>COUNTIF(C79:AG79,"&gt;12")&gt;0</formula>
    </cfRule>
  </conditionalFormatting>
  <conditionalFormatting sqref="P4">
    <cfRule type="expression" dxfId="165" priority="9">
      <formula>COUNTIF(C58:AG58,"&gt;8")&gt;0</formula>
    </cfRule>
  </conditionalFormatting>
  <conditionalFormatting sqref="P5">
    <cfRule type="expression" dxfId="164" priority="8">
      <formula>COUNTIF(C76:AG76,"&gt;4")&gt;0</formula>
    </cfRule>
  </conditionalFormatting>
  <conditionalFormatting sqref="P6">
    <cfRule type="expression" dxfId="163" priority="10">
      <formula>COUNTIF(C79:AG79,"&gt;12")&gt;0</formula>
    </cfRule>
  </conditionalFormatting>
  <conditionalFormatting sqref="D3">
    <cfRule type="expression" dxfId="8" priority="1">
      <formula>D3=""</formula>
    </cfRule>
  </conditionalFormatting>
  <dataValidations count="2">
    <dataValidation type="custom" showErrorMessage="1" errorTitle="Warning!" error="Number must be multiple of 0,5" sqref="C48:AG54 C12:AG15 C71:AG75 C38:AG44" xr:uid="{933E583C-A829-448F-B32A-20A57865848A}">
      <formula1>MOD(C12,0.5)=0</formula1>
    </dataValidation>
    <dataValidation type="custom" showErrorMessage="1" errorTitle="Warning!" error="Number must be multiple of 0,5" promptTitle="INPUT" prompt="An integer from 1 to 8 or a decimal that divides by 0,25" sqref="C20:AG34" xr:uid="{1D788008-60B5-4FFE-8216-80F279391CFA}">
      <formula1>MOD(C20,0.5)=0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58" fitToHeight="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pageSetUpPr fitToPage="1"/>
  </sheetPr>
  <dimension ref="A1:AO136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32.33203125" bestFit="1" customWidth="1"/>
    <col min="2" max="2" width="14.6640625" customWidth="1"/>
    <col min="3" max="33" width="7" style="18" customWidth="1"/>
    <col min="34" max="34" width="10.33203125" customWidth="1"/>
    <col min="35" max="35" width="15.88671875" customWidth="1"/>
    <col min="37" max="37" width="32.44140625" hidden="1" customWidth="1"/>
    <col min="38" max="38" width="8.88671875" hidden="1" customWidth="1"/>
  </cols>
  <sheetData>
    <row r="1" spans="1:39" ht="21.75" customHeight="1" thickBot="1" x14ac:dyDescent="0.3">
      <c r="K1" s="207"/>
      <c r="L1" s="287" t="s">
        <v>105</v>
      </c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</row>
    <row r="2" spans="1:39" ht="13.5" customHeight="1" thickBot="1" x14ac:dyDescent="0.3">
      <c r="A2" s="267" t="s">
        <v>11</v>
      </c>
      <c r="I2" s="2"/>
      <c r="J2" s="208"/>
      <c r="K2" s="207"/>
    </row>
    <row r="3" spans="1:39" ht="13.5" customHeight="1" x14ac:dyDescent="0.25">
      <c r="A3" s="268"/>
      <c r="B3" s="311" t="str">
        <f>Παράμετροι!B2</f>
        <v>NAME OF BENEFICIARY</v>
      </c>
      <c r="C3" s="311"/>
      <c r="D3" s="326" t="str">
        <f>IF(Παράμετροι!C2&lt;&gt;"",Παράμετροι!C2,"")</f>
        <v/>
      </c>
      <c r="E3" s="327"/>
      <c r="F3" s="327"/>
      <c r="G3" s="327"/>
      <c r="H3" s="327"/>
      <c r="I3" s="327"/>
      <c r="J3" s="327"/>
      <c r="K3" s="327"/>
      <c r="L3" s="289" t="s">
        <v>91</v>
      </c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</row>
    <row r="4" spans="1:39" ht="13.5" customHeight="1" x14ac:dyDescent="0.25">
      <c r="A4" s="268"/>
      <c r="B4" s="312"/>
      <c r="C4" s="312"/>
      <c r="D4" s="326"/>
      <c r="E4" s="327"/>
      <c r="F4" s="327"/>
      <c r="G4" s="327"/>
      <c r="H4" s="327"/>
      <c r="I4" s="327"/>
      <c r="J4" s="327"/>
      <c r="K4" s="327"/>
      <c r="L4" s="288" t="s">
        <v>92</v>
      </c>
      <c r="M4" s="288"/>
      <c r="N4" s="290" t="s">
        <v>93</v>
      </c>
      <c r="O4" s="290"/>
      <c r="P4" s="292" t="s">
        <v>97</v>
      </c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</row>
    <row r="5" spans="1:39" ht="13.5" customHeight="1" x14ac:dyDescent="0.25">
      <c r="A5" s="268"/>
      <c r="B5" s="281" t="str">
        <f>Παράμετροι!B4</f>
        <v>NAME OF THE PERSON</v>
      </c>
      <c r="C5" s="282"/>
      <c r="D5" s="283" t="str">
        <f>IF(Παράμετροι!C4&lt;&gt;"",Παράμετροι!C4,"")</f>
        <v/>
      </c>
      <c r="E5" s="284"/>
      <c r="F5" s="284"/>
      <c r="G5" s="284"/>
      <c r="H5" s="284"/>
      <c r="I5" s="285"/>
      <c r="J5" s="4"/>
      <c r="K5" s="209"/>
      <c r="L5" s="288" t="s">
        <v>92</v>
      </c>
      <c r="M5" s="288"/>
      <c r="N5" s="290" t="s">
        <v>94</v>
      </c>
      <c r="O5" s="290"/>
      <c r="P5" s="292" t="s">
        <v>100</v>
      </c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19"/>
    </row>
    <row r="6" spans="1:39" ht="13.5" customHeight="1" thickBot="1" x14ac:dyDescent="0.3">
      <c r="A6" s="211" t="s">
        <v>0</v>
      </c>
      <c r="B6" s="253" t="str">
        <f>Παράμετροι!B5</f>
        <v>TYPE OF PERSONNEL</v>
      </c>
      <c r="C6" s="254"/>
      <c r="D6" s="252" t="str">
        <f>IF(Παράμετροι!C5&lt;&gt;"",Παράμετροι!C5,"")</f>
        <v>Employee</v>
      </c>
      <c r="E6" s="253"/>
      <c r="F6" s="253"/>
      <c r="G6" s="253"/>
      <c r="H6" s="253"/>
      <c r="I6" s="254"/>
      <c r="K6" s="209"/>
      <c r="L6" s="289" t="s">
        <v>92</v>
      </c>
      <c r="M6" s="289"/>
      <c r="N6" s="291" t="s">
        <v>95</v>
      </c>
      <c r="O6" s="291"/>
      <c r="P6" s="291" t="s">
        <v>98</v>
      </c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19"/>
    </row>
    <row r="7" spans="1:39" ht="13.5" customHeight="1" thickBot="1" x14ac:dyDescent="0.3">
      <c r="A7" s="1"/>
      <c r="AC7" s="220"/>
    </row>
    <row r="8" spans="1:39" ht="13.5" customHeight="1" x14ac:dyDescent="0.25">
      <c r="A8" s="14" t="s">
        <v>41</v>
      </c>
      <c r="B8" s="14" t="str">
        <f>Absences!B12</f>
        <v>SEPTEMBER</v>
      </c>
      <c r="C8" s="61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62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62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62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62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62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62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62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62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62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62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62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62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62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62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62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62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62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62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62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62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62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62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62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62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62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62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62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62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62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63" t="str">
        <f>IF(COLUMN()-2 &gt; DAY(EOMONTH(DATE($B$9,MONTH(DATE($B$9, MATCH($B$8, {"JANUARY";"FEBRUARY";"MARCH";"APRIL";"MAY";"JUNE";"JULY";"AUGUST";"SEPTEMBER";"OCTOBER";"NOVEMBER";"DECEMBER"}, 0), 1)),1),0)), "", COLUMN()-2)</f>
        <v/>
      </c>
      <c r="AH8" s="313" t="s">
        <v>24</v>
      </c>
      <c r="AI8" s="319" t="s">
        <v>33</v>
      </c>
    </row>
    <row r="9" spans="1:39" ht="13.5" customHeight="1" thickBot="1" x14ac:dyDescent="0.3">
      <c r="A9" s="16" t="s">
        <v>38</v>
      </c>
      <c r="B9" s="16">
        <f>Παράμετροι!C7</f>
        <v>2026</v>
      </c>
      <c r="C9" s="64" t="str">
        <f>IF(C8="","",
CHOOSE(WEEKDAY(DATE($B$9,MONTH(DATE($B$9, MATCH($B$8, {"JANUARY";"FEBRUARY";"MARCH";"APRIL";"MAY";"JUNE";"JULY";"AUGUST";"SEPTEMBER";"OCTOBER";"NOVEMBER";"DECEMBER"}, 0), 1)),C8)),"S","M","T","W","T","F","S"))</f>
        <v>T</v>
      </c>
      <c r="D9" s="65" t="str">
        <f>IF(D8="","",
CHOOSE(WEEKDAY(DATE($B$9,MONTH(DATE($B$9, MATCH($B$8, {"JANUARY";"FEBRUARY";"MARCH";"APRIL";"MAY";"JUNE";"JULY";"AUGUST";"SEPTEMBER";"OCTOBER";"NOVEMBER";"DECEMBER"}, 0), 1)),D8)),"S","M","T","W","T","F","S"))</f>
        <v>W</v>
      </c>
      <c r="E9" s="65" t="str">
        <f>IF(E8="","",
CHOOSE(WEEKDAY(DATE($B$9,MONTH(DATE($B$9, MATCH($B$8, {"JANUARY";"FEBRUARY";"MARCH";"APRIL";"MAY";"JUNE";"JULY";"AUGUST";"SEPTEMBER";"OCTOBER";"NOVEMBER";"DECEMBER"}, 0), 1)),E8)),"S","M","T","W","T","F","S"))</f>
        <v>T</v>
      </c>
      <c r="F9" s="65" t="str">
        <f>IF(F8="","",
CHOOSE(WEEKDAY(DATE($B$9,MONTH(DATE($B$9, MATCH($B$8, {"JANUARY";"FEBRUARY";"MARCH";"APRIL";"MAY";"JUNE";"JULY";"AUGUST";"SEPTEMBER";"OCTOBER";"NOVEMBER";"DECEMBER"}, 0), 1)),F8)),"S","M","T","W","T","F","S"))</f>
        <v>F</v>
      </c>
      <c r="G9" s="65" t="str">
        <f>IF(G8="","",
CHOOSE(WEEKDAY(DATE($B$9,MONTH(DATE($B$9, MATCH($B$8, {"JANUARY";"FEBRUARY";"MARCH";"APRIL";"MAY";"JUNE";"JULY";"AUGUST";"SEPTEMBER";"OCTOBER";"NOVEMBER";"DECEMBER"}, 0), 1)),G8)),"S","M","T","W","T","F","S"))</f>
        <v>S</v>
      </c>
      <c r="H9" s="65" t="str">
        <f>IF(H8="","",
CHOOSE(WEEKDAY(DATE($B$9,MONTH(DATE($B$9, MATCH($B$8, {"JANUARY";"FEBRUARY";"MARCH";"APRIL";"MAY";"JUNE";"JULY";"AUGUST";"SEPTEMBER";"OCTOBER";"NOVEMBER";"DECEMBER"}, 0), 1)),H8)),"S","M","T","W","T","F","S"))</f>
        <v>S</v>
      </c>
      <c r="I9" s="67" t="str">
        <f>IF(I8="","",
CHOOSE(WEEKDAY(DATE($B$9,MONTH(DATE($B$9, MATCH($B$8, {"JANUARY";"FEBRUARY";"MARCH";"APRIL";"MAY";"JUNE";"JULY";"AUGUST";"SEPTEMBER";"OCTOBER";"NOVEMBER";"DECEMBER"}, 0), 1)),I8)),"S","M","T","W","T","F","S"))</f>
        <v>M</v>
      </c>
      <c r="J9" s="65" t="str">
        <f>IF(J8="","",
CHOOSE(WEEKDAY(DATE($B$9,MONTH(DATE($B$9, MATCH($B$8, {"JANUARY";"FEBRUARY";"MARCH";"APRIL";"MAY";"JUNE";"JULY";"AUGUST";"SEPTEMBER";"OCTOBER";"NOVEMBER";"DECEMBER"}, 0), 1)),J8)),"S","M","T","W","T","F","S"))</f>
        <v>T</v>
      </c>
      <c r="K9" s="65" t="str">
        <f>IF(K8="","",
CHOOSE(WEEKDAY(DATE($B$9,MONTH(DATE($B$9, MATCH($B$8, {"JANUARY";"FEBRUARY";"MARCH";"APRIL";"MAY";"JUNE";"JULY";"AUGUST";"SEPTEMBER";"OCTOBER";"NOVEMBER";"DECEMBER"}, 0), 1)),K8)),"S","M","T","W","T","F","S"))</f>
        <v>W</v>
      </c>
      <c r="L9" s="65" t="str">
        <f>IF(L8="","",
CHOOSE(WEEKDAY(DATE($B$9,MONTH(DATE($B$9, MATCH($B$8, {"JANUARY";"FEBRUARY";"MARCH";"APRIL";"MAY";"JUNE";"JULY";"AUGUST";"SEPTEMBER";"OCTOBER";"NOVEMBER";"DECEMBER"}, 0), 1)),L8)),"S","M","T","W","T","F","S"))</f>
        <v>T</v>
      </c>
      <c r="M9" s="65" t="str">
        <f>IF(M8="","",
CHOOSE(WEEKDAY(DATE($B$9,MONTH(DATE($B$9, MATCH($B$8, {"JANUARY";"FEBRUARY";"MARCH";"APRIL";"MAY";"JUNE";"JULY";"AUGUST";"SEPTEMBER";"OCTOBER";"NOVEMBER";"DECEMBER"}, 0), 1)),M8)),"S","M","T","W","T","F","S"))</f>
        <v>F</v>
      </c>
      <c r="N9" s="65" t="str">
        <f>IF(N8="","",
CHOOSE(WEEKDAY(DATE($B$9,MONTH(DATE($B$9, MATCH($B$8, {"JANUARY";"FEBRUARY";"MARCH";"APRIL";"MAY";"JUNE";"JULY";"AUGUST";"SEPTEMBER";"OCTOBER";"NOVEMBER";"DECEMBER"}, 0), 1)),N8)),"S","M","T","W","T","F","S"))</f>
        <v>S</v>
      </c>
      <c r="O9" s="65" t="str">
        <f>IF(O8="","",
CHOOSE(WEEKDAY(DATE($B$9,MONTH(DATE($B$9, MATCH($B$8, {"JANUARY";"FEBRUARY";"MARCH";"APRIL";"MAY";"JUNE";"JULY";"AUGUST";"SEPTEMBER";"OCTOBER";"NOVEMBER";"DECEMBER"}, 0), 1)),O8)),"S","M","T","W","T","F","S"))</f>
        <v>S</v>
      </c>
      <c r="P9" s="65" t="str">
        <f>IF(P8="","",
CHOOSE(WEEKDAY(DATE($B$9,MONTH(DATE($B$9, MATCH($B$8, {"JANUARY";"FEBRUARY";"MARCH";"APRIL";"MAY";"JUNE";"JULY";"AUGUST";"SEPTEMBER";"OCTOBER";"NOVEMBER";"DECEMBER"}, 0), 1)),P8)),"S","M","T","W","T","F","S"))</f>
        <v>M</v>
      </c>
      <c r="Q9" s="65" t="str">
        <f>IF(Q8="","",
CHOOSE(WEEKDAY(DATE($B$9,MONTH(DATE($B$9, MATCH($B$8, {"JANUARY";"FEBRUARY";"MARCH";"APRIL";"MAY";"JUNE";"JULY";"AUGUST";"SEPTEMBER";"OCTOBER";"NOVEMBER";"DECEMBER"}, 0), 1)),Q8)),"S","M","T","W","T","F","S"))</f>
        <v>T</v>
      </c>
      <c r="R9" s="65" t="str">
        <f>IF(R8="","",
CHOOSE(WEEKDAY(DATE($B$9,MONTH(DATE($B$9, MATCH($B$8, {"JANUARY";"FEBRUARY";"MARCH";"APRIL";"MAY";"JUNE";"JULY";"AUGUST";"SEPTEMBER";"OCTOBER";"NOVEMBER";"DECEMBER"}, 0), 1)),R8)),"S","M","T","W","T","F","S"))</f>
        <v>W</v>
      </c>
      <c r="S9" s="65" t="str">
        <f>IF(S8="","",
CHOOSE(WEEKDAY(DATE($B$9,MONTH(DATE($B$9, MATCH($B$8, {"JANUARY";"FEBRUARY";"MARCH";"APRIL";"MAY";"JUNE";"JULY";"AUGUST";"SEPTEMBER";"OCTOBER";"NOVEMBER";"DECEMBER"}, 0), 1)),S8)),"S","M","T","W","T","F","S"))</f>
        <v>T</v>
      </c>
      <c r="T9" s="65" t="str">
        <f>IF(T8="","",
CHOOSE(WEEKDAY(DATE($B$9,MONTH(DATE($B$9, MATCH($B$8, {"JANUARY";"FEBRUARY";"MARCH";"APRIL";"MAY";"JUNE";"JULY";"AUGUST";"SEPTEMBER";"OCTOBER";"NOVEMBER";"DECEMBER"}, 0), 1)),T8)),"S","M","T","W","T","F","S"))</f>
        <v>F</v>
      </c>
      <c r="U9" s="65" t="str">
        <f>IF(U8="","",
CHOOSE(WEEKDAY(DATE($B$9,MONTH(DATE($B$9, MATCH($B$8, {"JANUARY";"FEBRUARY";"MARCH";"APRIL";"MAY";"JUNE";"JULY";"AUGUST";"SEPTEMBER";"OCTOBER";"NOVEMBER";"DECEMBER"}, 0), 1)),U8)),"S","M","T","W","T","F","S"))</f>
        <v>S</v>
      </c>
      <c r="V9" s="65" t="str">
        <f>IF(V8="","",
CHOOSE(WEEKDAY(DATE($B$9,MONTH(DATE($B$9, MATCH($B$8, {"JANUARY";"FEBRUARY";"MARCH";"APRIL";"MAY";"JUNE";"JULY";"AUGUST";"SEPTEMBER";"OCTOBER";"NOVEMBER";"DECEMBER"}, 0), 1)),V8)),"S","M","T","W","T","F","S"))</f>
        <v>S</v>
      </c>
      <c r="W9" s="65" t="str">
        <f>IF(W8="","",
CHOOSE(WEEKDAY(DATE($B$9,MONTH(DATE($B$9, MATCH($B$8, {"JANUARY";"FEBRUARY";"MARCH";"APRIL";"MAY";"JUNE";"JULY";"AUGUST";"SEPTEMBER";"OCTOBER";"NOVEMBER";"DECEMBER"}, 0), 1)),W8)),"S","M","T","W","T","F","S"))</f>
        <v>M</v>
      </c>
      <c r="X9" s="65" t="str">
        <f>IF(X8="","",
CHOOSE(WEEKDAY(DATE($B$9,MONTH(DATE($B$9, MATCH($B$8, {"JANUARY";"FEBRUARY";"MARCH";"APRIL";"MAY";"JUNE";"JULY";"AUGUST";"SEPTEMBER";"OCTOBER";"NOVEMBER";"DECEMBER"}, 0), 1)),X8)),"S","M","T","W","T","F","S"))</f>
        <v>T</v>
      </c>
      <c r="Y9" s="65" t="str">
        <f>IF(Y8="","",
CHOOSE(WEEKDAY(DATE($B$9,MONTH(DATE($B$9, MATCH($B$8, {"JANUARY";"FEBRUARY";"MARCH";"APRIL";"MAY";"JUNE";"JULY";"AUGUST";"SEPTEMBER";"OCTOBER";"NOVEMBER";"DECEMBER"}, 0), 1)),Y8)),"S","M","T","W","T","F","S"))</f>
        <v>W</v>
      </c>
      <c r="Z9" s="65" t="str">
        <f>IF(Z8="","",
CHOOSE(WEEKDAY(DATE($B$9,MONTH(DATE($B$9, MATCH($B$8, {"JANUARY";"FEBRUARY";"MARCH";"APRIL";"MAY";"JUNE";"JULY";"AUGUST";"SEPTEMBER";"OCTOBER";"NOVEMBER";"DECEMBER"}, 0), 1)),Z8)),"S","M","T","W","T","F","S"))</f>
        <v>T</v>
      </c>
      <c r="AA9" s="65" t="str">
        <f>IF(AA8="","",
CHOOSE(WEEKDAY(DATE($B$9,MONTH(DATE($B$9, MATCH($B$8, {"JANUARY";"FEBRUARY";"MARCH";"APRIL";"MAY";"JUNE";"JULY";"AUGUST";"SEPTEMBER";"OCTOBER";"NOVEMBER";"DECEMBER"}, 0), 1)),AA8)),"S","M","T","W","T","F","S"))</f>
        <v>F</v>
      </c>
      <c r="AB9" s="65" t="str">
        <f>IF(AB8="","",
CHOOSE(WEEKDAY(DATE($B$9,MONTH(DATE($B$9, MATCH($B$8, {"JANUARY";"FEBRUARY";"MARCH";"APRIL";"MAY";"JUNE";"JULY";"AUGUST";"SEPTEMBER";"OCTOBER";"NOVEMBER";"DECEMBER"}, 0), 1)),AB8)),"S","M","T","W","T","F","S"))</f>
        <v>S</v>
      </c>
      <c r="AC9" s="65" t="str">
        <f>IF(AC8="","",
CHOOSE(WEEKDAY(DATE($B$9,MONTH(DATE($B$9, MATCH($B$8, {"JANUARY";"FEBRUARY";"MARCH";"APRIL";"MAY";"JUNE";"JULY";"AUGUST";"SEPTEMBER";"OCTOBER";"NOVEMBER";"DECEMBER"}, 0), 1)),AC8)),"S","M","T","W","T","F","S"))</f>
        <v>S</v>
      </c>
      <c r="AD9" s="65" t="str">
        <f>IF(AD8="","",
CHOOSE(WEEKDAY(DATE($B$9,MONTH(DATE($B$9, MATCH($B$8, {"JANUARY";"FEBRUARY";"MARCH";"APRIL";"MAY";"JUNE";"JULY";"AUGUST";"SEPTEMBER";"OCTOBER";"NOVEMBER";"DECEMBER"}, 0), 1)),AD8)),"S","M","T","W","T","F","S"))</f>
        <v>M</v>
      </c>
      <c r="AE9" s="65" t="str">
        <f>IF(AE8="","",
CHOOSE(WEEKDAY(DATE($B$9,MONTH(DATE($B$9, MATCH($B$8, {"JANUARY";"FEBRUARY";"MARCH";"APRIL";"MAY";"JUNE";"JULY";"AUGUST";"SEPTEMBER";"OCTOBER";"NOVEMBER";"DECEMBER"}, 0), 1)),AE8)),"S","M","T","W","T","F","S"))</f>
        <v>T</v>
      </c>
      <c r="AF9" s="65" t="str">
        <f>IF(AF8="","",
CHOOSE(WEEKDAY(DATE($B$9,MONTH(DATE($B$9, MATCH($B$8, {"JANUARY";"FEBRUARY";"MARCH";"APRIL";"MAY";"JUNE";"JULY";"AUGUST";"SEPTEMBER";"OCTOBER";"NOVEMBER";"DECEMBER"}, 0), 1)),AF8)),"S","M","T","W","T","F","S"))</f>
        <v>W</v>
      </c>
      <c r="AG9" s="66" t="str">
        <f>IF(AG8="","",
CHOOSE(WEEKDAY(DATE($B$9,MONTH(DATE($B$9, MATCH($B$8, {"JANUARY";"FEBRUARY";"MARCH";"APRIL";"MAY";"JUNE";"JULY";"AUGUST";"SEPTEMBER";"OCTOBER";"NOVEMBER";"DECEMBER"}, 0), 1)),AG8)),"S","M","T","W","T","F","S"))</f>
        <v/>
      </c>
      <c r="AH9" s="314"/>
      <c r="AI9" s="320"/>
    </row>
    <row r="10" spans="1:39" ht="13.8" hidden="1" thickBot="1" x14ac:dyDescent="0.3">
      <c r="C10" s="105">
        <f>IF(C9="",0,
IF(OR(INDEX(Absences!C4:C15, MATCH($B$8, Absences!$B4:$B15, 0))="X",
INDEX(Absences!C20:C31, MATCH($B$8, Absences!$B20:$B31, 0))="X",
INDEX(Absences!C36:C47, MATCH($B$8, Absences!$B36:$B47, 0))="X",
INDEX(Absences!C52:C63, MATCH($B$8, Absences!$B52:$B63, 0))="X"),
0,IF(AND(C9&lt;&gt;"S",C9&lt;&gt;""),1,0)))</f>
        <v>1</v>
      </c>
      <c r="D10" s="106">
        <f>IF(D9="",0,
IF(OR(INDEX(Absences!D4:D15, MATCH($B$8, Absences!$B4:$B15, 0))="X",
INDEX(Absences!D20:D31, MATCH($B$8, Absences!$B20:$B31, 0))="X",
INDEX(Absences!D36:D47, MATCH($B$8, Absences!$B36:$B47, 0))="X",
INDEX(Absences!D52:D63, MATCH($B$8, Absences!$B52:$B63, 0))="X"),
0,IF(AND(D9&lt;&gt;"S",D9&lt;&gt;""),1,0)))</f>
        <v>1</v>
      </c>
      <c r="E10" s="106">
        <f>IF(E9="",0,
IF(OR(INDEX(Absences!E4:E15, MATCH($B$8, Absences!$B4:$B15, 0))="X",
INDEX(Absences!E20:E31, MATCH($B$8, Absences!$B20:$B31, 0))="X",
INDEX(Absences!E36:E47, MATCH($B$8, Absences!$B36:$B47, 0))="X",
INDEX(Absences!E52:E63, MATCH($B$8, Absences!$B52:$B63, 0))="X"),
0,IF(AND(E9&lt;&gt;"S",E9&lt;&gt;""),1,0)))</f>
        <v>1</v>
      </c>
      <c r="F10" s="106">
        <f>IF(F9="",0,
IF(OR(INDEX(Absences!F4:F15, MATCH($B$8, Absences!$B4:$B15, 0))="X",
INDEX(Absences!F20:F31, MATCH($B$8, Absences!$B20:$B31, 0))="X",
INDEX(Absences!F36:F47, MATCH($B$8, Absences!$B36:$B47, 0))="X",
INDEX(Absences!F52:F63, MATCH($B$8, Absences!$B52:$B63, 0))="X"),
0,IF(AND(F9&lt;&gt;"S",F9&lt;&gt;""),1,0)))</f>
        <v>1</v>
      </c>
      <c r="G10" s="106">
        <f>IF(G9="",0,
IF(OR(INDEX(Absences!G4:G15, MATCH($B$8, Absences!$B4:$B15, 0))="X",
INDEX(Absences!G20:G31, MATCH($B$8, Absences!$B20:$B31, 0))="X",
INDEX(Absences!G36:G47, MATCH($B$8, Absences!$B36:$B47, 0))="X",
INDEX(Absences!G52:G63, MATCH($B$8, Absences!$B52:$B63, 0))="X"),
0,IF(AND(G9&lt;&gt;"S",G9&lt;&gt;""),1,0)))</f>
        <v>0</v>
      </c>
      <c r="H10" s="106">
        <f>IF(H9="",0,
IF(OR(INDEX(Absences!H4:H15, MATCH($B$8, Absences!$B4:$B15, 0))="X",
INDEX(Absences!H20:H31, MATCH($B$8, Absences!$B20:$B31, 0))="X",
INDEX(Absences!H36:H47, MATCH($B$8, Absences!$B36:$B47, 0))="X",
INDEX(Absences!H52:H63, MATCH($B$8, Absences!$B52:$B63, 0))="X"),
0,IF(AND(H9&lt;&gt;"S",H9&lt;&gt;""),1,0)))</f>
        <v>0</v>
      </c>
      <c r="I10" s="106">
        <f>IF(I9="",0,
IF(OR(INDEX(Absences!I4:I15, MATCH($B$8, Absences!$B4:$B15, 0))="X",
INDEX(Absences!I20:I31, MATCH($B$8, Absences!$B20:$B31, 0))="X",
INDEX(Absences!I36:I47, MATCH($B$8, Absences!$B36:$B47, 0))="X",
INDEX(Absences!I52:I63, MATCH($B$8, Absences!$B52:$B63, 0))="X"),
0,IF(AND(I9&lt;&gt;"S",I9&lt;&gt;""),1,0)))</f>
        <v>1</v>
      </c>
      <c r="J10" s="106">
        <f>IF(J9="",0,
IF(OR(INDEX(Absences!J4:J15, MATCH($B$8, Absences!$B4:$B15, 0))="X",
INDEX(Absences!J20:J31, MATCH($B$8, Absences!$B20:$B31, 0))="X",
INDEX(Absences!J36:J47, MATCH($B$8, Absences!$B36:$B47, 0))="X",
INDEX(Absences!J52:J63, MATCH($B$8, Absences!$B52:$B63, 0))="X"),
0,IF(AND(J9&lt;&gt;"S",J9&lt;&gt;""),1,0)))</f>
        <v>1</v>
      </c>
      <c r="K10" s="106">
        <f>IF(K9="",0,
IF(OR(INDEX(Absences!K4:K15, MATCH($B$8, Absences!$B4:$B15, 0))="X",
INDEX(Absences!K20:K31, MATCH($B$8, Absences!$B20:$B31, 0))="X",
INDEX(Absences!K36:K47, MATCH($B$8, Absences!$B36:$B47, 0))="X",
INDEX(Absences!K52:K63, MATCH($B$8, Absences!$B52:$B63, 0))="X"),
0,IF(AND(K9&lt;&gt;"S",K9&lt;&gt;""),1,0)))</f>
        <v>1</v>
      </c>
      <c r="L10" s="106">
        <f>IF(L9="",0,
IF(OR(INDEX(Absences!L4:L15, MATCH($B$8, Absences!$B4:$B15, 0))="X",
INDEX(Absences!L20:L31, MATCH($B$8, Absences!$B20:$B31, 0))="X",
INDEX(Absences!L36:L47, MATCH($B$8, Absences!$B36:$B47, 0))="X",
INDEX(Absences!L52:L63, MATCH($B$8, Absences!$B52:$B63, 0))="X"),
0,IF(AND(L9&lt;&gt;"S",L9&lt;&gt;""),1,0)))</f>
        <v>1</v>
      </c>
      <c r="M10" s="106">
        <f>IF(M9="",0,
IF(OR(INDEX(Absences!M4:M15, MATCH($B$8, Absences!$B4:$B15, 0))="X",
INDEX(Absences!M20:M31, MATCH($B$8, Absences!$B20:$B31, 0))="X",
INDEX(Absences!M36:M47, MATCH($B$8, Absences!$B36:$B47, 0))="X",
INDEX(Absences!M52:M63, MATCH($B$8, Absences!$B52:$B63, 0))="X"),
0,IF(AND(M9&lt;&gt;"S",M9&lt;&gt;""),1,0)))</f>
        <v>1</v>
      </c>
      <c r="N10" s="106">
        <f>IF(N9="",0,
IF(OR(INDEX(Absences!N4:N15, MATCH($B$8, Absences!$B4:$B15, 0))="X",
INDEX(Absences!N20:N31, MATCH($B$8, Absences!$B20:$B31, 0))="X",
INDEX(Absences!N36:N47, MATCH($B$8, Absences!$B36:$B47, 0))="X",
INDEX(Absences!N52:N63, MATCH($B$8, Absences!$B52:$B63, 0))="X"),
0,IF(AND(N9&lt;&gt;"S",N9&lt;&gt;""),1,0)))</f>
        <v>0</v>
      </c>
      <c r="O10" s="106">
        <f>IF(O9="",0,
IF(OR(INDEX(Absences!O4:O15, MATCH($B$8, Absences!$B4:$B15, 0))="X",
INDEX(Absences!O20:O31, MATCH($B$8, Absences!$B20:$B31, 0))="X",
INDEX(Absences!O36:O47, MATCH($B$8, Absences!$B36:$B47, 0))="X",
INDEX(Absences!O52:O63, MATCH($B$8, Absences!$B52:$B63, 0))="X"),
0,IF(AND(O9&lt;&gt;"S",O9&lt;&gt;""),1,0)))</f>
        <v>0</v>
      </c>
      <c r="P10" s="106">
        <f>IF(P9="",0,
IF(OR(INDEX(Absences!P4:P15, MATCH($B$8, Absences!$B4:$B15, 0))="X",
INDEX(Absences!P20:P31, MATCH($B$8, Absences!$B20:$B31, 0))="X",
INDEX(Absences!P36:P47, MATCH($B$8, Absences!$B36:$B47, 0))="X",
INDEX(Absences!P52:P63, MATCH($B$8, Absences!$B52:$B63, 0))="X"),
0,IF(AND(P9&lt;&gt;"S",P9&lt;&gt;""),1,0)))</f>
        <v>1</v>
      </c>
      <c r="Q10" s="106">
        <f>IF(Q9="",0,
IF(OR(INDEX(Absences!Q4:Q15, MATCH($B$8, Absences!$B4:$B15, 0))="X",
INDEX(Absences!Q20:Q31, MATCH($B$8, Absences!$B20:$B31, 0))="X",
INDEX(Absences!Q36:Q47, MATCH($B$8, Absences!$B36:$B47, 0))="X",
INDEX(Absences!Q52:Q63, MATCH($B$8, Absences!$B52:$B63, 0))="X"),
0,IF(AND(Q9&lt;&gt;"S",Q9&lt;&gt;""),1,0)))</f>
        <v>1</v>
      </c>
      <c r="R10" s="106">
        <f>IF(R9="",0,
IF(OR(INDEX(Absences!R4:R15, MATCH($B$8, Absences!$B4:$B15, 0))="X",
INDEX(Absences!R20:R31, MATCH($B$8, Absences!$B20:$B31, 0))="X",
INDEX(Absences!R36:R47, MATCH($B$8, Absences!$B36:$B47, 0))="X",
INDEX(Absences!R52:R63, MATCH($B$8, Absences!$B52:$B63, 0))="X"),
0,IF(AND(R9&lt;&gt;"S",R9&lt;&gt;""),1,0)))</f>
        <v>1</v>
      </c>
      <c r="S10" s="106">
        <f>IF(S9="",0,
IF(OR(INDEX(Absences!S4:S15, MATCH($B$8, Absences!$B4:$B15, 0))="X",
INDEX(Absences!S20:S31, MATCH($B$8, Absences!$B20:$B31, 0))="X",
INDEX(Absences!S36:S47, MATCH($B$8, Absences!$B36:$B47, 0))="X",
INDEX(Absences!S52:S63, MATCH($B$8, Absences!$B52:$B63, 0))="X"),
0,IF(AND(S9&lt;&gt;"S",S9&lt;&gt;""),1,0)))</f>
        <v>1</v>
      </c>
      <c r="T10" s="106">
        <f>IF(T9="",0,
IF(OR(INDEX(Absences!T4:T15, MATCH($B$8, Absences!$B4:$B15, 0))="X",
INDEX(Absences!T20:T31, MATCH($B$8, Absences!$B20:$B31, 0))="X",
INDEX(Absences!T36:T47, MATCH($B$8, Absences!$B36:$B47, 0))="X",
INDEX(Absences!T52:T63, MATCH($B$8, Absences!$B52:$B63, 0))="X"),
0,IF(AND(T9&lt;&gt;"S",T9&lt;&gt;""),1,0)))</f>
        <v>1</v>
      </c>
      <c r="U10" s="106">
        <f>IF(U9="",0,
IF(OR(INDEX(Absences!U4:U15, MATCH($B$8, Absences!$B4:$B15, 0))="X",
INDEX(Absences!U20:U31, MATCH($B$8, Absences!$B20:$B31, 0))="X",
INDEX(Absences!U36:U47, MATCH($B$8, Absences!$B36:$B47, 0))="X",
INDEX(Absences!U52:U63, MATCH($B$8, Absences!$B52:$B63, 0))="X"),
0,IF(AND(U9&lt;&gt;"S",U9&lt;&gt;""),1,0)))</f>
        <v>0</v>
      </c>
      <c r="V10" s="106">
        <f>IF(V9="",0,
IF(OR(INDEX(Absences!V4:V15, MATCH($B$8, Absences!$B4:$B15, 0))="X",
INDEX(Absences!V20:V31, MATCH($B$8, Absences!$B20:$B31, 0))="X",
INDEX(Absences!V36:V47, MATCH($B$8, Absences!$B36:$B47, 0))="X",
INDEX(Absences!V52:V63, MATCH($B$8, Absences!$B52:$B63, 0))="X"),
0,IF(AND(V9&lt;&gt;"S",V9&lt;&gt;""),1,0)))</f>
        <v>0</v>
      </c>
      <c r="W10" s="106">
        <f>IF(W9="",0,
IF(OR(INDEX(Absences!W4:W15, MATCH($B$8, Absences!$B4:$B15, 0))="X",
INDEX(Absences!W20:W31, MATCH($B$8, Absences!$B20:$B31, 0))="X",
INDEX(Absences!W36:W47, MATCH($B$8, Absences!$B36:$B47, 0))="X",
INDEX(Absences!W52:W63, MATCH($B$8, Absences!$B52:$B63, 0))="X"),
0,IF(AND(W9&lt;&gt;"S",W9&lt;&gt;""),1,0)))</f>
        <v>1</v>
      </c>
      <c r="X10" s="106">
        <f>IF(X9="",0,
IF(OR(INDEX(Absences!X4:X15, MATCH($B$8, Absences!$B4:$B15, 0))="X",
INDEX(Absences!X20:X31, MATCH($B$8, Absences!$B20:$B31, 0))="X",
INDEX(Absences!X36:X47, MATCH($B$8, Absences!$B36:$B47, 0))="X",
INDEX(Absences!X52:X63, MATCH($B$8, Absences!$B52:$B63, 0))="X"),
0,IF(AND(X9&lt;&gt;"S",X9&lt;&gt;""),1,0)))</f>
        <v>1</v>
      </c>
      <c r="Y10" s="106">
        <f>IF(Y9="",0,
IF(OR(INDEX(Absences!Y4:Y15, MATCH($B$8, Absences!$B4:$B15, 0))="X",
INDEX(Absences!Y20:Y31, MATCH($B$8, Absences!$B20:$B31, 0))="X",
INDEX(Absences!Y36:Y47, MATCH($B$8, Absences!$B36:$B47, 0))="X",
INDEX(Absences!Y52:Y63, MATCH($B$8, Absences!$B52:$B63, 0))="X"),
0,IF(AND(Y9&lt;&gt;"S",Y9&lt;&gt;""),1,0)))</f>
        <v>1</v>
      </c>
      <c r="Z10" s="106">
        <f>IF(Z9="",0,
IF(OR(INDEX(Absences!Z4:Z15, MATCH($B$8, Absences!$B4:$B15, 0))="X",
INDEX(Absences!Z20:Z31, MATCH($B$8, Absences!$B20:$B31, 0))="X",
INDEX(Absences!Z36:Z47, MATCH($B$8, Absences!$B36:$B47, 0))="X",
INDEX(Absences!Z52:Z63, MATCH($B$8, Absences!$B52:$B63, 0))="X"),
0,IF(AND(Z9&lt;&gt;"S",Z9&lt;&gt;""),1,0)))</f>
        <v>1</v>
      </c>
      <c r="AA10" s="106">
        <f>IF(AA9="",0,
IF(OR(INDEX(Absences!AA4:AA15, MATCH($B$8, Absences!$B4:$B15, 0))="X",
INDEX(Absences!AA20:AA31, MATCH($B$8, Absences!$B20:$B31, 0))="X",
INDEX(Absences!AA36:AA47, MATCH($B$8, Absences!$B36:$B47, 0))="X",
INDEX(Absences!AA52:AA63, MATCH($B$8, Absences!$B52:$B63, 0))="X"),
0,IF(AND(AA9&lt;&gt;"S",AA9&lt;&gt;""),1,0)))</f>
        <v>1</v>
      </c>
      <c r="AB10" s="106">
        <f>IF(AB9="",0,
IF(OR(INDEX(Absences!AB4:AB15, MATCH($B$8, Absences!$B4:$B15, 0))="X",
INDEX(Absences!AB20:AB31, MATCH($B$8, Absences!$B20:$B31, 0))="X",
INDEX(Absences!AB36:AB47, MATCH($B$8, Absences!$B36:$B47, 0))="X",
INDEX(Absences!AB52:AB63, MATCH($B$8, Absences!$B52:$B63, 0))="X"),
0,IF(AND(AB9&lt;&gt;"S",AB9&lt;&gt;""),1,0)))</f>
        <v>0</v>
      </c>
      <c r="AC10" s="106">
        <f>IF(AC9="",0,
IF(OR(INDEX(Absences!AC4:AC15, MATCH($B$8, Absences!$B4:$B15, 0))="X",
INDEX(Absences!AC20:AC31, MATCH($B$8, Absences!$B20:$B31, 0))="X",
INDEX(Absences!AC36:AC47, MATCH($B$8, Absences!$B36:$B47, 0))="X",
INDEX(Absences!AC52:AC63, MATCH($B$8, Absences!$B52:$B63, 0))="X"),
0,IF(AND(AC9&lt;&gt;"S",AC9&lt;&gt;""),1,0)))</f>
        <v>0</v>
      </c>
      <c r="AD10" s="106">
        <f>IF(AD9="",0,
IF(OR(INDEX(Absences!AD4:AD15, MATCH($B$8, Absences!$B4:$B15, 0))="X",
INDEX(Absences!AD20:AD31, MATCH($B$8, Absences!$B20:$B31, 0))="X",
INDEX(Absences!AD36:AD47, MATCH($B$8, Absences!$B36:$B47, 0))="X",
INDEX(Absences!AD52:AD63, MATCH($B$8, Absences!$B52:$B63, 0))="X"),
0,IF(AND(AD9&lt;&gt;"S",AD9&lt;&gt;""),1,0)))</f>
        <v>1</v>
      </c>
      <c r="AE10" s="106">
        <f>IF(AE9="",0,
IF(OR(INDEX(Absences!AE4:AE15, MATCH($B$8, Absences!$B4:$B15, 0))="X",
INDEX(Absences!AE20:AE31, MATCH($B$8, Absences!$B20:$B31, 0))="X",
INDEX(Absences!AE36:AE47, MATCH($B$8, Absences!$B36:$B47, 0))="X",
INDEX(Absences!AE52:AE63, MATCH($B$8, Absences!$B52:$B63, 0))="X"),
0,IF(AND(AE9&lt;&gt;"S",AE9&lt;&gt;""),1,0)))</f>
        <v>1</v>
      </c>
      <c r="AF10" s="106">
        <f>IF(AF9="",0,
IF(OR(INDEX(Absences!AF4:AF15, MATCH($B$8, Absences!$B4:$B15, 0))="X",
INDEX(Absences!AF20:AF31, MATCH($B$8, Absences!$B20:$B31, 0))="X",
INDEX(Absences!AF36:AF47, MATCH($B$8, Absences!$B36:$B47, 0))="X",
INDEX(Absences!AF52:AF63, MATCH($B$8, Absences!$B52:$B63, 0))="X"),
0,IF(AND(AF9&lt;&gt;"S",AF9&lt;&gt;""),1,0)))</f>
        <v>1</v>
      </c>
      <c r="AG10" s="107">
        <f>IF(AG9="",0,
IF(OR(INDEX(Absences!AG4:AG15, MATCH($B$8, Absences!$B4:$B15, 0))="X",
INDEX(Absences!AG20:AG31, MATCH($B$8, Absences!$B20:$B31, 0))="X",
INDEX(Absences!AG36:AG47, MATCH($B$8, Absences!$B36:$B47, 0))="X",
INDEX(Absences!AG52:AG63, MATCH($B$8, Absences!$B52:$B63, 0))="X"),
0,IF(AND(AG9&lt;&gt;"S",AG9&lt;&gt;""),1,0)))</f>
        <v>0</v>
      </c>
      <c r="AH10" s="315"/>
      <c r="AI10" s="321"/>
    </row>
    <row r="11" spans="1:39" ht="14.4" thickBot="1" x14ac:dyDescent="0.3">
      <c r="A11" s="316" t="s">
        <v>65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7"/>
      <c r="AB11" s="317"/>
      <c r="AC11" s="317"/>
      <c r="AD11" s="317"/>
      <c r="AE11" s="317"/>
      <c r="AF11" s="317"/>
      <c r="AG11" s="317"/>
      <c r="AH11" s="317"/>
      <c r="AI11" s="318"/>
    </row>
    <row r="12" spans="1:39" x14ac:dyDescent="0.25">
      <c r="A12" s="307" t="s">
        <v>32</v>
      </c>
      <c r="B12" s="308"/>
      <c r="C12" s="119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30"/>
      <c r="AH12" s="121">
        <f>SUM(C12:AG12)</f>
        <v>0</v>
      </c>
      <c r="AI12" s="52"/>
    </row>
    <row r="13" spans="1:39" x14ac:dyDescent="0.25">
      <c r="A13" s="293" t="s">
        <v>2</v>
      </c>
      <c r="B13" s="294"/>
      <c r="C13" s="122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4"/>
      <c r="AH13" s="125">
        <f>SUM(C13:AG13)</f>
        <v>0</v>
      </c>
      <c r="AI13" s="50"/>
    </row>
    <row r="14" spans="1:39" x14ac:dyDescent="0.25">
      <c r="A14" s="293" t="s">
        <v>3</v>
      </c>
      <c r="B14" s="294"/>
      <c r="C14" s="122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4"/>
      <c r="AH14" s="125">
        <f>SUM(C14:AG14)</f>
        <v>0</v>
      </c>
      <c r="AI14" s="50"/>
    </row>
    <row r="15" spans="1:39" ht="13.8" thickBot="1" x14ac:dyDescent="0.3">
      <c r="A15" s="295" t="s">
        <v>1</v>
      </c>
      <c r="B15" s="296"/>
      <c r="C15" s="126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8"/>
      <c r="AH15" s="129">
        <f>SUM(C15:AG15)</f>
        <v>0</v>
      </c>
      <c r="AI15" s="56"/>
    </row>
    <row r="16" spans="1:39" ht="13.8" thickBot="1" x14ac:dyDescent="0.3">
      <c r="A16" s="299" t="str">
        <f>"Total " &amp; A11</f>
        <v>Total Internal Activities</v>
      </c>
      <c r="B16" s="300"/>
      <c r="C16" s="114">
        <f>SUM(C12:C15)</f>
        <v>0</v>
      </c>
      <c r="D16" s="115">
        <f t="shared" ref="D16:AG16" si="0">SUM(D12:D15)</f>
        <v>0</v>
      </c>
      <c r="E16" s="115">
        <f t="shared" si="0"/>
        <v>0</v>
      </c>
      <c r="F16" s="115">
        <f t="shared" si="0"/>
        <v>0</v>
      </c>
      <c r="G16" s="115">
        <f t="shared" si="0"/>
        <v>0</v>
      </c>
      <c r="H16" s="115">
        <f t="shared" si="0"/>
        <v>0</v>
      </c>
      <c r="I16" s="115">
        <f t="shared" si="0"/>
        <v>0</v>
      </c>
      <c r="J16" s="115">
        <f t="shared" si="0"/>
        <v>0</v>
      </c>
      <c r="K16" s="115">
        <f t="shared" si="0"/>
        <v>0</v>
      </c>
      <c r="L16" s="115">
        <f t="shared" si="0"/>
        <v>0</v>
      </c>
      <c r="M16" s="115">
        <f t="shared" si="0"/>
        <v>0</v>
      </c>
      <c r="N16" s="115">
        <f t="shared" si="0"/>
        <v>0</v>
      </c>
      <c r="O16" s="115">
        <f t="shared" si="0"/>
        <v>0</v>
      </c>
      <c r="P16" s="115">
        <f t="shared" si="0"/>
        <v>0</v>
      </c>
      <c r="Q16" s="115">
        <f t="shared" si="0"/>
        <v>0</v>
      </c>
      <c r="R16" s="115">
        <f t="shared" si="0"/>
        <v>0</v>
      </c>
      <c r="S16" s="115">
        <f t="shared" si="0"/>
        <v>0</v>
      </c>
      <c r="T16" s="115">
        <f t="shared" si="0"/>
        <v>0</v>
      </c>
      <c r="U16" s="115">
        <f t="shared" si="0"/>
        <v>0</v>
      </c>
      <c r="V16" s="115">
        <f t="shared" si="0"/>
        <v>0</v>
      </c>
      <c r="W16" s="115">
        <f t="shared" si="0"/>
        <v>0</v>
      </c>
      <c r="X16" s="115">
        <f t="shared" si="0"/>
        <v>0</v>
      </c>
      <c r="Y16" s="115">
        <f t="shared" si="0"/>
        <v>0</v>
      </c>
      <c r="Z16" s="115">
        <f t="shared" si="0"/>
        <v>0</v>
      </c>
      <c r="AA16" s="115">
        <f t="shared" si="0"/>
        <v>0</v>
      </c>
      <c r="AB16" s="115">
        <f t="shared" si="0"/>
        <v>0</v>
      </c>
      <c r="AC16" s="115">
        <f t="shared" si="0"/>
        <v>0</v>
      </c>
      <c r="AD16" s="115">
        <f t="shared" si="0"/>
        <v>0</v>
      </c>
      <c r="AE16" s="115">
        <f t="shared" si="0"/>
        <v>0</v>
      </c>
      <c r="AF16" s="115">
        <f t="shared" si="0"/>
        <v>0</v>
      </c>
      <c r="AG16" s="116">
        <f t="shared" si="0"/>
        <v>0</v>
      </c>
      <c r="AH16" s="117">
        <f>SUM(C16:AG16)</f>
        <v>0</v>
      </c>
      <c r="AI16" s="118"/>
      <c r="AM16" s="218"/>
    </row>
    <row r="17" spans="1:40" x14ac:dyDescent="0.25"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08"/>
      <c r="AI17" s="109"/>
    </row>
    <row r="18" spans="1:40" ht="13.8" thickBot="1" x14ac:dyDescent="0.3"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2"/>
      <c r="AI18" s="113"/>
    </row>
    <row r="19" spans="1:40" ht="14.4" thickBot="1" x14ac:dyDescent="0.3">
      <c r="A19" s="316" t="str">
        <f>Παράμετροι!B9</f>
        <v>EU Projects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8"/>
      <c r="AN19" s="204"/>
    </row>
    <row r="20" spans="1:40" s="3" customFormat="1" x14ac:dyDescent="0.25">
      <c r="A20" s="307" t="str">
        <f>IF(Παράμετροι!C10&lt;&gt;"",Παράμετροι!C10,"-")</f>
        <v>-</v>
      </c>
      <c r="B20" s="308"/>
      <c r="C20" s="212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4"/>
      <c r="AH20" s="85">
        <f>SUM(C20:AG20)</f>
        <v>0</v>
      </c>
      <c r="AI20" s="52"/>
      <c r="AK20" s="215" t="str">
        <f>CONCATENATE(Παράμετροι!D10, " - ", Παράμετροι!C10)</f>
        <v xml:space="preserve"> - </v>
      </c>
      <c r="AL20" s="3">
        <f t="shared" ref="AL20:AL44" si="1">AH20</f>
        <v>0</v>
      </c>
      <c r="AM20" s="216"/>
      <c r="AN20" s="217"/>
    </row>
    <row r="21" spans="1:40" x14ac:dyDescent="0.25">
      <c r="A21" s="293" t="str">
        <f>IF(Παράμετροι!C11&lt;&gt;"",Παράμετροι!C11,"-")</f>
        <v>-</v>
      </c>
      <c r="B21" s="294"/>
      <c r="C21" s="122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31"/>
      <c r="AH21" s="85">
        <f t="shared" ref="AH21:AH35" si="2">SUM(C21:AG21)</f>
        <v>0</v>
      </c>
      <c r="AI21" s="50"/>
      <c r="AK21" s="215" t="str">
        <f>CONCATENATE(Παράμετροι!D11, " - ", Παράμετροι!C11)</f>
        <v xml:space="preserve"> - </v>
      </c>
      <c r="AL21">
        <f t="shared" si="1"/>
        <v>0</v>
      </c>
    </row>
    <row r="22" spans="1:40" x14ac:dyDescent="0.25">
      <c r="A22" s="293" t="str">
        <f>IF(Παράμετροι!C12&lt;&gt;"",Παράμετροι!C12,"-")</f>
        <v>-</v>
      </c>
      <c r="B22" s="294"/>
      <c r="C22" s="122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31"/>
      <c r="AH22" s="85">
        <f t="shared" si="2"/>
        <v>0</v>
      </c>
      <c r="AI22" s="50"/>
      <c r="AK22" s="215" t="str">
        <f>CONCATENATE(Παράμετροι!D12, " - ", Παράμετροι!C12)</f>
        <v xml:space="preserve"> - </v>
      </c>
      <c r="AL22">
        <f t="shared" si="1"/>
        <v>0</v>
      </c>
    </row>
    <row r="23" spans="1:40" x14ac:dyDescent="0.25">
      <c r="A23" s="293" t="str">
        <f>IF(Παράμετροι!C13&lt;&gt;"",Παράμετροι!C13,"-")</f>
        <v>-</v>
      </c>
      <c r="B23" s="294"/>
      <c r="C23" s="122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31"/>
      <c r="AH23" s="85">
        <f t="shared" si="2"/>
        <v>0</v>
      </c>
      <c r="AI23" s="50"/>
      <c r="AK23" s="215" t="str">
        <f>CONCATENATE(Παράμετροι!D13, " - ", Παράμετροι!C13)</f>
        <v xml:space="preserve"> - </v>
      </c>
      <c r="AL23">
        <f t="shared" si="1"/>
        <v>0</v>
      </c>
    </row>
    <row r="24" spans="1:40" x14ac:dyDescent="0.25">
      <c r="A24" s="293" t="str">
        <f>IF(Παράμετροι!C14&lt;&gt;"",Παράμετροι!C14,"-")</f>
        <v>-</v>
      </c>
      <c r="B24" s="294"/>
      <c r="C24" s="122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31"/>
      <c r="AH24" s="85">
        <f t="shared" si="2"/>
        <v>0</v>
      </c>
      <c r="AI24" s="50"/>
      <c r="AK24" s="215" t="str">
        <f>CONCATENATE(Παράμετροι!D14, " - ", Παράμετροι!C14)</f>
        <v xml:space="preserve"> - </v>
      </c>
      <c r="AL24">
        <f t="shared" si="1"/>
        <v>0</v>
      </c>
    </row>
    <row r="25" spans="1:40" x14ac:dyDescent="0.25">
      <c r="A25" s="293" t="str">
        <f>IF(Παράμετροι!C15&lt;&gt;"",Παράμετροι!C15,"-")</f>
        <v>-</v>
      </c>
      <c r="B25" s="294"/>
      <c r="C25" s="122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31"/>
      <c r="AH25" s="85">
        <f t="shared" si="2"/>
        <v>0</v>
      </c>
      <c r="AI25" s="50"/>
      <c r="AK25" s="215" t="str">
        <f>CONCATENATE(Παράμετροι!D15, " - ", Παράμετροι!C15)</f>
        <v xml:space="preserve"> - </v>
      </c>
      <c r="AL25">
        <f t="shared" si="1"/>
        <v>0</v>
      </c>
    </row>
    <row r="26" spans="1:40" x14ac:dyDescent="0.25">
      <c r="A26" s="293" t="str">
        <f>IF(Παράμετροι!C16&lt;&gt;"",Παράμετροι!C16,"-")</f>
        <v>-</v>
      </c>
      <c r="B26" s="294"/>
      <c r="C26" s="122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31"/>
      <c r="AH26" s="85">
        <f t="shared" si="2"/>
        <v>0</v>
      </c>
      <c r="AI26" s="50"/>
      <c r="AK26" s="215" t="str">
        <f>CONCATENATE(Παράμετροι!D16, " - ", Παράμετροι!C16)</f>
        <v xml:space="preserve"> - </v>
      </c>
      <c r="AL26">
        <f t="shared" si="1"/>
        <v>0</v>
      </c>
    </row>
    <row r="27" spans="1:40" x14ac:dyDescent="0.25">
      <c r="A27" s="293" t="str">
        <f>IF(Παράμετροι!C17&lt;&gt;"",Παράμετροι!C17,"-")</f>
        <v>-</v>
      </c>
      <c r="B27" s="294"/>
      <c r="C27" s="122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31"/>
      <c r="AH27" s="85">
        <f t="shared" si="2"/>
        <v>0</v>
      </c>
      <c r="AI27" s="50"/>
      <c r="AK27" s="215" t="str">
        <f>CONCATENATE(Παράμετροι!D17, " - ", Παράμετροι!C17)</f>
        <v xml:space="preserve"> - </v>
      </c>
      <c r="AL27" s="3">
        <f t="shared" si="1"/>
        <v>0</v>
      </c>
    </row>
    <row r="28" spans="1:40" x14ac:dyDescent="0.25">
      <c r="A28" s="293" t="str">
        <f>IF(Παράμετροι!C18&lt;&gt;"",Παράμετροι!C18,"-")</f>
        <v>-</v>
      </c>
      <c r="B28" s="294"/>
      <c r="C28" s="122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31"/>
      <c r="AH28" s="85">
        <f t="shared" si="2"/>
        <v>0</v>
      </c>
      <c r="AI28" s="50"/>
      <c r="AK28" s="215" t="str">
        <f>CONCATENATE(Παράμετροι!D18, " - ", Παράμετροι!C18)</f>
        <v xml:space="preserve"> - </v>
      </c>
      <c r="AL28">
        <f t="shared" si="1"/>
        <v>0</v>
      </c>
    </row>
    <row r="29" spans="1:40" x14ac:dyDescent="0.25">
      <c r="A29" s="293" t="str">
        <f>IF(Παράμετροι!C19&lt;&gt;"",Παράμετροι!C19,"-")</f>
        <v>-</v>
      </c>
      <c r="B29" s="294"/>
      <c r="C29" s="122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31"/>
      <c r="AH29" s="85">
        <f t="shared" si="2"/>
        <v>0</v>
      </c>
      <c r="AI29" s="50"/>
      <c r="AK29" s="215" t="str">
        <f>CONCATENATE(Παράμετροι!D19, " - ", Παράμετροι!C19)</f>
        <v xml:space="preserve"> - </v>
      </c>
      <c r="AL29">
        <f t="shared" si="1"/>
        <v>0</v>
      </c>
    </row>
    <row r="30" spans="1:40" x14ac:dyDescent="0.25">
      <c r="A30" s="293" t="str">
        <f>IF(Παράμετροι!C20&lt;&gt;"",Παράμετροι!C20,"-")</f>
        <v>-</v>
      </c>
      <c r="B30" s="294"/>
      <c r="C30" s="122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31"/>
      <c r="AH30" s="85">
        <f t="shared" si="2"/>
        <v>0</v>
      </c>
      <c r="AI30" s="50"/>
      <c r="AK30" s="215" t="str">
        <f>CONCATENATE(Παράμετροι!D20, " - ", Παράμετροι!C20)</f>
        <v xml:space="preserve"> - </v>
      </c>
      <c r="AL30">
        <f t="shared" si="1"/>
        <v>0</v>
      </c>
    </row>
    <row r="31" spans="1:40" x14ac:dyDescent="0.25">
      <c r="A31" s="293" t="str">
        <f>IF(Παράμετροι!C21&lt;&gt;"",Παράμετροι!C21,"-")</f>
        <v>-</v>
      </c>
      <c r="B31" s="294"/>
      <c r="C31" s="122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31"/>
      <c r="AH31" s="85">
        <f t="shared" si="2"/>
        <v>0</v>
      </c>
      <c r="AI31" s="50"/>
      <c r="AK31" s="215" t="str">
        <f>CONCATENATE(Παράμετροι!D21, " - ", Παράμετροι!C21)</f>
        <v xml:space="preserve"> - </v>
      </c>
      <c r="AL31">
        <f t="shared" si="1"/>
        <v>0</v>
      </c>
    </row>
    <row r="32" spans="1:40" x14ac:dyDescent="0.25">
      <c r="A32" s="293" t="str">
        <f>IF(Παράμετροι!C22&lt;&gt;"",Παράμετροι!C22,"-")</f>
        <v>-</v>
      </c>
      <c r="B32" s="294"/>
      <c r="C32" s="122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31"/>
      <c r="AH32" s="85">
        <f t="shared" si="2"/>
        <v>0</v>
      </c>
      <c r="AI32" s="50"/>
      <c r="AK32" s="215" t="str">
        <f>CONCATENATE(Παράμετροι!D22, " - ", Παράμετροι!C22)</f>
        <v xml:space="preserve"> - </v>
      </c>
      <c r="AL32">
        <f t="shared" si="1"/>
        <v>0</v>
      </c>
    </row>
    <row r="33" spans="1:38" x14ac:dyDescent="0.25">
      <c r="A33" s="293" t="str">
        <f>IF(Παράμετροι!C23&lt;&gt;"",Παράμετροι!C23,"-")</f>
        <v>-</v>
      </c>
      <c r="B33" s="294"/>
      <c r="C33" s="122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31"/>
      <c r="AH33" s="85">
        <f t="shared" si="2"/>
        <v>0</v>
      </c>
      <c r="AI33" s="50"/>
      <c r="AK33" s="215" t="str">
        <f>CONCATENATE(Παράμετροι!D23, " - ", Παράμετροι!C23)</f>
        <v xml:space="preserve"> - </v>
      </c>
      <c r="AL33">
        <f t="shared" si="1"/>
        <v>0</v>
      </c>
    </row>
    <row r="34" spans="1:38" ht="13.8" thickBot="1" x14ac:dyDescent="0.3">
      <c r="A34" s="295" t="str">
        <f>IF(Παράμετροι!C24&lt;&gt;"",Παράμετροι!C24,"-")</f>
        <v>-</v>
      </c>
      <c r="B34" s="296"/>
      <c r="C34" s="126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32"/>
      <c r="AH34" s="85">
        <f t="shared" si="2"/>
        <v>0</v>
      </c>
      <c r="AI34" s="56"/>
      <c r="AK34" s="215" t="str">
        <f>CONCATENATE(Παράμετροι!D24, " - ", Παράμετροι!C24)</f>
        <v xml:space="preserve"> - </v>
      </c>
      <c r="AL34" s="3">
        <f t="shared" si="1"/>
        <v>0</v>
      </c>
    </row>
    <row r="35" spans="1:38" ht="13.8" thickBot="1" x14ac:dyDescent="0.3">
      <c r="A35" s="299" t="str">
        <f>"Total " &amp; A19</f>
        <v>Total EU Projects</v>
      </c>
      <c r="B35" s="300"/>
      <c r="C35" s="114">
        <f>SUM(C20:C34)</f>
        <v>0</v>
      </c>
      <c r="D35" s="115">
        <f t="shared" ref="D35:AG35" si="3">SUM(D20:D34)</f>
        <v>0</v>
      </c>
      <c r="E35" s="115">
        <f t="shared" si="3"/>
        <v>0</v>
      </c>
      <c r="F35" s="115">
        <f t="shared" si="3"/>
        <v>0</v>
      </c>
      <c r="G35" s="115">
        <f t="shared" si="3"/>
        <v>0</v>
      </c>
      <c r="H35" s="115">
        <f t="shared" si="3"/>
        <v>0</v>
      </c>
      <c r="I35" s="115">
        <f t="shared" si="3"/>
        <v>0</v>
      </c>
      <c r="J35" s="115">
        <f t="shared" si="3"/>
        <v>0</v>
      </c>
      <c r="K35" s="115">
        <f t="shared" si="3"/>
        <v>0</v>
      </c>
      <c r="L35" s="115">
        <f t="shared" si="3"/>
        <v>0</v>
      </c>
      <c r="M35" s="115">
        <f t="shared" si="3"/>
        <v>0</v>
      </c>
      <c r="N35" s="115">
        <f t="shared" si="3"/>
        <v>0</v>
      </c>
      <c r="O35" s="115">
        <f t="shared" si="3"/>
        <v>0</v>
      </c>
      <c r="P35" s="115">
        <f t="shared" si="3"/>
        <v>0</v>
      </c>
      <c r="Q35" s="115">
        <f t="shared" si="3"/>
        <v>0</v>
      </c>
      <c r="R35" s="115">
        <f t="shared" si="3"/>
        <v>0</v>
      </c>
      <c r="S35" s="115">
        <f t="shared" si="3"/>
        <v>0</v>
      </c>
      <c r="T35" s="115">
        <f t="shared" si="3"/>
        <v>0</v>
      </c>
      <c r="U35" s="115">
        <f t="shared" si="3"/>
        <v>0</v>
      </c>
      <c r="V35" s="115">
        <f t="shared" si="3"/>
        <v>0</v>
      </c>
      <c r="W35" s="115">
        <f t="shared" si="3"/>
        <v>0</v>
      </c>
      <c r="X35" s="115">
        <f t="shared" si="3"/>
        <v>0</v>
      </c>
      <c r="Y35" s="115">
        <f t="shared" si="3"/>
        <v>0</v>
      </c>
      <c r="Z35" s="115">
        <f t="shared" si="3"/>
        <v>0</v>
      </c>
      <c r="AA35" s="115">
        <f t="shared" si="3"/>
        <v>0</v>
      </c>
      <c r="AB35" s="115">
        <f t="shared" si="3"/>
        <v>0</v>
      </c>
      <c r="AC35" s="115">
        <f t="shared" si="3"/>
        <v>0</v>
      </c>
      <c r="AD35" s="115">
        <f t="shared" si="3"/>
        <v>0</v>
      </c>
      <c r="AE35" s="115">
        <f t="shared" si="3"/>
        <v>0</v>
      </c>
      <c r="AF35" s="115">
        <f t="shared" si="3"/>
        <v>0</v>
      </c>
      <c r="AG35" s="116">
        <f t="shared" si="3"/>
        <v>0</v>
      </c>
      <c r="AH35" s="117">
        <f t="shared" si="2"/>
        <v>0</v>
      </c>
      <c r="AI35" s="118"/>
    </row>
    <row r="36" spans="1:38" ht="13.8" thickBot="1" x14ac:dyDescent="0.3">
      <c r="A36" s="49"/>
      <c r="B36" s="49"/>
      <c r="C36" s="51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9"/>
    </row>
    <row r="37" spans="1:38" ht="14.4" thickBot="1" x14ac:dyDescent="0.3">
      <c r="A37" s="303" t="str">
        <f>Παράμετροι!B26</f>
        <v>National Projects</v>
      </c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  <c r="AH37" s="309"/>
      <c r="AI37" s="310"/>
    </row>
    <row r="38" spans="1:38" x14ac:dyDescent="0.25">
      <c r="A38" s="307" t="str">
        <f>IF(Παράμετροι!C27&lt;&gt;"",Παράμετροι!C27,"-")</f>
        <v>-</v>
      </c>
      <c r="B38" s="308"/>
      <c r="C38" s="119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30"/>
      <c r="AH38" s="52">
        <f t="shared" ref="AH38:AH45" si="4">SUM(C38:AG38)</f>
        <v>0</v>
      </c>
      <c r="AI38" s="52"/>
      <c r="AK38" s="215" t="str">
        <f>CONCATENATE(Παράμετροι!D27, " - ", Παράμετροι!C27)</f>
        <v xml:space="preserve"> - </v>
      </c>
      <c r="AL38">
        <f t="shared" si="1"/>
        <v>0</v>
      </c>
    </row>
    <row r="39" spans="1:38" x14ac:dyDescent="0.25">
      <c r="A39" s="293" t="str">
        <f>IF(Παράμετροι!C28&lt;&gt;"",Παράμετροι!C28,"-")</f>
        <v>-</v>
      </c>
      <c r="B39" s="294"/>
      <c r="C39" s="122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31"/>
      <c r="AH39" s="50">
        <f t="shared" si="4"/>
        <v>0</v>
      </c>
      <c r="AI39" s="50"/>
      <c r="AK39" s="215" t="str">
        <f>CONCATENATE(Παράμετροι!D28, " - ", Παράμετροι!C28)</f>
        <v xml:space="preserve"> - </v>
      </c>
      <c r="AL39">
        <f t="shared" si="1"/>
        <v>0</v>
      </c>
    </row>
    <row r="40" spans="1:38" x14ac:dyDescent="0.25">
      <c r="A40" s="293" t="str">
        <f>IF(Παράμετροι!C29&lt;&gt;"",Παράμετροι!C29,"-")</f>
        <v>-</v>
      </c>
      <c r="B40" s="294"/>
      <c r="C40" s="122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31"/>
      <c r="AH40" s="50">
        <f t="shared" si="4"/>
        <v>0</v>
      </c>
      <c r="AI40" s="50"/>
      <c r="AK40" s="215" t="str">
        <f>CONCATENATE(Παράμετροι!D29, " - ", Παράμετροι!C29)</f>
        <v xml:space="preserve"> - </v>
      </c>
      <c r="AL40">
        <f t="shared" si="1"/>
        <v>0</v>
      </c>
    </row>
    <row r="41" spans="1:38" x14ac:dyDescent="0.25">
      <c r="A41" s="293" t="str">
        <f>IF(Παράμετροι!C30&lt;&gt;"",Παράμετροι!C30,"-")</f>
        <v>-</v>
      </c>
      <c r="B41" s="294"/>
      <c r="C41" s="122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31"/>
      <c r="AH41" s="50">
        <f t="shared" si="4"/>
        <v>0</v>
      </c>
      <c r="AI41" s="50"/>
      <c r="AK41" s="215" t="str">
        <f>CONCATENATE(Παράμετροι!D30, " - ", Παράμετροι!C30)</f>
        <v xml:space="preserve"> - </v>
      </c>
      <c r="AL41">
        <f t="shared" si="1"/>
        <v>0</v>
      </c>
    </row>
    <row r="42" spans="1:38" x14ac:dyDescent="0.25">
      <c r="A42" s="293" t="str">
        <f>IF(Παράμετροι!C31&lt;&gt;"",Παράμετροι!C31,"-")</f>
        <v>-</v>
      </c>
      <c r="B42" s="294"/>
      <c r="C42" s="122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31"/>
      <c r="AH42" s="50">
        <f t="shared" si="4"/>
        <v>0</v>
      </c>
      <c r="AI42" s="50"/>
      <c r="AK42" s="215" t="str">
        <f>CONCATENATE(Παράμετροι!D31, " - ", Παράμετροι!C31)</f>
        <v xml:space="preserve"> - </v>
      </c>
      <c r="AL42">
        <f t="shared" si="1"/>
        <v>0</v>
      </c>
    </row>
    <row r="43" spans="1:38" x14ac:dyDescent="0.25">
      <c r="A43" s="293" t="str">
        <f>IF(Παράμετροι!C32&lt;&gt;"",Παράμετροι!C32,"-")</f>
        <v>-</v>
      </c>
      <c r="B43" s="294"/>
      <c r="C43" s="122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31"/>
      <c r="AH43" s="50">
        <f t="shared" si="4"/>
        <v>0</v>
      </c>
      <c r="AI43" s="50"/>
      <c r="AK43" s="215" t="str">
        <f>CONCATENATE(Παράμετροι!D32, " - ", Παράμετροι!C32)</f>
        <v xml:space="preserve"> - </v>
      </c>
      <c r="AL43">
        <f t="shared" si="1"/>
        <v>0</v>
      </c>
    </row>
    <row r="44" spans="1:38" ht="13.8" thickBot="1" x14ac:dyDescent="0.3">
      <c r="A44" s="295" t="str">
        <f>IF(Παράμετροι!C33&lt;&gt;"",Παράμετροι!C33,"-")</f>
        <v>-</v>
      </c>
      <c r="B44" s="296"/>
      <c r="C44" s="126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32"/>
      <c r="AH44" s="50">
        <f t="shared" si="4"/>
        <v>0</v>
      </c>
      <c r="AI44" s="56"/>
      <c r="AK44" s="215" t="str">
        <f>CONCATENATE(Παράμετροι!D33, " - ", Παράμετροι!C33)</f>
        <v xml:space="preserve"> - </v>
      </c>
      <c r="AL44">
        <f t="shared" si="1"/>
        <v>0</v>
      </c>
    </row>
    <row r="45" spans="1:38" ht="13.8" thickBot="1" x14ac:dyDescent="0.3">
      <c r="A45" s="299" t="str">
        <f>"Total " &amp; A37</f>
        <v>Total National Projects</v>
      </c>
      <c r="B45" s="300"/>
      <c r="C45" s="114">
        <f t="shared" ref="C45:AG45" si="5">SUM(C38:C44)</f>
        <v>0</v>
      </c>
      <c r="D45" s="115">
        <f t="shared" si="5"/>
        <v>0</v>
      </c>
      <c r="E45" s="115">
        <f t="shared" si="5"/>
        <v>0</v>
      </c>
      <c r="F45" s="115">
        <f t="shared" si="5"/>
        <v>0</v>
      </c>
      <c r="G45" s="115">
        <f t="shared" si="5"/>
        <v>0</v>
      </c>
      <c r="H45" s="115">
        <f t="shared" si="5"/>
        <v>0</v>
      </c>
      <c r="I45" s="115">
        <f t="shared" si="5"/>
        <v>0</v>
      </c>
      <c r="J45" s="115">
        <f t="shared" si="5"/>
        <v>0</v>
      </c>
      <c r="K45" s="115">
        <f t="shared" si="5"/>
        <v>0</v>
      </c>
      <c r="L45" s="115">
        <f t="shared" si="5"/>
        <v>0</v>
      </c>
      <c r="M45" s="115">
        <f t="shared" si="5"/>
        <v>0</v>
      </c>
      <c r="N45" s="115">
        <f t="shared" si="5"/>
        <v>0</v>
      </c>
      <c r="O45" s="115">
        <f t="shared" si="5"/>
        <v>0</v>
      </c>
      <c r="P45" s="115">
        <f t="shared" si="5"/>
        <v>0</v>
      </c>
      <c r="Q45" s="115">
        <f t="shared" si="5"/>
        <v>0</v>
      </c>
      <c r="R45" s="115">
        <f t="shared" si="5"/>
        <v>0</v>
      </c>
      <c r="S45" s="115">
        <f t="shared" si="5"/>
        <v>0</v>
      </c>
      <c r="T45" s="115">
        <f t="shared" si="5"/>
        <v>0</v>
      </c>
      <c r="U45" s="115">
        <f t="shared" si="5"/>
        <v>0</v>
      </c>
      <c r="V45" s="115">
        <f t="shared" si="5"/>
        <v>0</v>
      </c>
      <c r="W45" s="115">
        <f t="shared" si="5"/>
        <v>0</v>
      </c>
      <c r="X45" s="115">
        <f t="shared" si="5"/>
        <v>0</v>
      </c>
      <c r="Y45" s="115">
        <f t="shared" si="5"/>
        <v>0</v>
      </c>
      <c r="Z45" s="115">
        <f t="shared" si="5"/>
        <v>0</v>
      </c>
      <c r="AA45" s="115">
        <f t="shared" si="5"/>
        <v>0</v>
      </c>
      <c r="AB45" s="115">
        <f t="shared" si="5"/>
        <v>0</v>
      </c>
      <c r="AC45" s="115">
        <f t="shared" si="5"/>
        <v>0</v>
      </c>
      <c r="AD45" s="115">
        <f t="shared" si="5"/>
        <v>0</v>
      </c>
      <c r="AE45" s="115">
        <f t="shared" si="5"/>
        <v>0</v>
      </c>
      <c r="AF45" s="115">
        <f t="shared" si="5"/>
        <v>0</v>
      </c>
      <c r="AG45" s="116">
        <f t="shared" si="5"/>
        <v>0</v>
      </c>
      <c r="AH45" s="117">
        <f t="shared" si="4"/>
        <v>0</v>
      </c>
      <c r="AI45" s="118"/>
    </row>
    <row r="46" spans="1:38" ht="13.8" thickBot="1" x14ac:dyDescent="0.3">
      <c r="A46" s="49"/>
      <c r="B46" s="49"/>
      <c r="C46" s="51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9"/>
    </row>
    <row r="47" spans="1:38" ht="14.4" thickBot="1" x14ac:dyDescent="0.3">
      <c r="A47" s="303" t="str">
        <f>Παράμετροι!B35</f>
        <v>Other Projects</v>
      </c>
      <c r="B47" s="309"/>
      <c r="C47" s="309"/>
      <c r="D47" s="309"/>
      <c r="E47" s="309"/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  <c r="AH47" s="309"/>
      <c r="AI47" s="310"/>
      <c r="AK47" s="215"/>
    </row>
    <row r="48" spans="1:38" x14ac:dyDescent="0.25">
      <c r="A48" s="307" t="str">
        <f>IF(Παράμετροι!C36&lt;&gt;"",Παράμετροι!C36,"-")</f>
        <v>-</v>
      </c>
      <c r="B48" s="308"/>
      <c r="C48" s="119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31"/>
      <c r="AH48" s="52">
        <f t="shared" ref="AH48:AH55" si="6">SUM(C48:AG48)</f>
        <v>0</v>
      </c>
      <c r="AI48" s="52"/>
      <c r="AK48" s="94" t="str">
        <f>CONCATENATE(Παράμετροι!D36, " - ", Παράμετροι!C36)</f>
        <v xml:space="preserve"> - </v>
      </c>
      <c r="AL48">
        <f>AH48</f>
        <v>0</v>
      </c>
    </row>
    <row r="49" spans="1:38" x14ac:dyDescent="0.25">
      <c r="A49" s="293" t="str">
        <f>IF(Παράμετροι!C37&lt;&gt;"",Παράμετροι!C37,"-")</f>
        <v>-</v>
      </c>
      <c r="B49" s="294"/>
      <c r="C49" s="122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31"/>
      <c r="AH49" s="50">
        <f t="shared" si="6"/>
        <v>0</v>
      </c>
      <c r="AI49" s="50"/>
      <c r="AK49" s="94" t="str">
        <f>CONCATENATE(Παράμετροι!D37, " - ", Παράμετροι!C37)</f>
        <v xml:space="preserve"> - </v>
      </c>
      <c r="AL49">
        <f t="shared" ref="AL49:AL75" si="7">AH49</f>
        <v>0</v>
      </c>
    </row>
    <row r="50" spans="1:38" x14ac:dyDescent="0.25">
      <c r="A50" s="293" t="str">
        <f>IF(Παράμετροι!C38&lt;&gt;"",Παράμετροι!C38,"-")</f>
        <v>-</v>
      </c>
      <c r="B50" s="294"/>
      <c r="C50" s="122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31"/>
      <c r="AH50" s="50">
        <f t="shared" si="6"/>
        <v>0</v>
      </c>
      <c r="AI50" s="50"/>
      <c r="AK50" s="94" t="str">
        <f>CONCATENATE(Παράμετροι!D38, " - ", Παράμετροι!C38)</f>
        <v xml:space="preserve"> - </v>
      </c>
      <c r="AL50">
        <f t="shared" si="7"/>
        <v>0</v>
      </c>
    </row>
    <row r="51" spans="1:38" x14ac:dyDescent="0.25">
      <c r="A51" s="293" t="str">
        <f>IF(Παράμετροι!C39&lt;&gt;"",Παράμετροι!C39,"-")</f>
        <v>-</v>
      </c>
      <c r="B51" s="294"/>
      <c r="C51" s="122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31"/>
      <c r="AH51" s="50">
        <f t="shared" si="6"/>
        <v>0</v>
      </c>
      <c r="AI51" s="50"/>
      <c r="AK51" s="94" t="str">
        <f>CONCATENATE(Παράμετροι!D39, " - ", Παράμετροι!C39)</f>
        <v xml:space="preserve"> - </v>
      </c>
      <c r="AL51">
        <f t="shared" si="7"/>
        <v>0</v>
      </c>
    </row>
    <row r="52" spans="1:38" x14ac:dyDescent="0.25">
      <c r="A52" s="293" t="str">
        <f>IF(Παράμετροι!C40&lt;&gt;"",Παράμετροι!C40,"-")</f>
        <v>-</v>
      </c>
      <c r="B52" s="294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31"/>
      <c r="AH52" s="50">
        <f t="shared" si="6"/>
        <v>0</v>
      </c>
      <c r="AI52" s="50"/>
      <c r="AK52" s="94" t="str">
        <f>CONCATENATE(Παράμετροι!D40, " - ", Παράμετροι!C40)</f>
        <v xml:space="preserve"> - </v>
      </c>
      <c r="AL52">
        <f t="shared" si="7"/>
        <v>0</v>
      </c>
    </row>
    <row r="53" spans="1:38" x14ac:dyDescent="0.25">
      <c r="A53" s="293" t="str">
        <f>IF(Παράμετροι!C41&lt;&gt;"",Παράμετροι!C41,"-")</f>
        <v>-</v>
      </c>
      <c r="B53" s="294"/>
      <c r="C53" s="122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31"/>
      <c r="AH53" s="50">
        <f t="shared" si="6"/>
        <v>0</v>
      </c>
      <c r="AI53" s="50"/>
      <c r="AK53" s="94" t="str">
        <f>CONCATENATE(Παράμετροι!D41, " - ", Παράμετροι!C41)</f>
        <v xml:space="preserve"> - </v>
      </c>
      <c r="AL53">
        <f t="shared" si="7"/>
        <v>0</v>
      </c>
    </row>
    <row r="54" spans="1:38" ht="13.8" thickBot="1" x14ac:dyDescent="0.3">
      <c r="A54" s="295" t="str">
        <f>IF(Παράμετροι!C42&lt;&gt;"",Παράμετροι!C42,"-")</f>
        <v>-</v>
      </c>
      <c r="B54" s="296"/>
      <c r="C54" s="126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32"/>
      <c r="AH54" s="50">
        <f t="shared" si="6"/>
        <v>0</v>
      </c>
      <c r="AI54" s="56"/>
      <c r="AK54" s="94" t="str">
        <f>CONCATENATE(Παράμετροι!D42, " - ", Παράμετροι!C42)</f>
        <v xml:space="preserve"> - </v>
      </c>
      <c r="AL54">
        <f t="shared" si="7"/>
        <v>0</v>
      </c>
    </row>
    <row r="55" spans="1:38" ht="13.8" thickBot="1" x14ac:dyDescent="0.3">
      <c r="A55" s="299" t="str">
        <f>"Total " &amp; A47</f>
        <v>Total Other Projects</v>
      </c>
      <c r="B55" s="300"/>
      <c r="C55" s="114">
        <f>SUM(C48:C54)</f>
        <v>0</v>
      </c>
      <c r="D55" s="115">
        <f t="shared" ref="D55:AG55" si="8">SUM(D48:D54)</f>
        <v>0</v>
      </c>
      <c r="E55" s="115">
        <f t="shared" si="8"/>
        <v>0</v>
      </c>
      <c r="F55" s="115">
        <f t="shared" si="8"/>
        <v>0</v>
      </c>
      <c r="G55" s="115">
        <f t="shared" si="8"/>
        <v>0</v>
      </c>
      <c r="H55" s="115">
        <f t="shared" si="8"/>
        <v>0</v>
      </c>
      <c r="I55" s="115">
        <f t="shared" si="8"/>
        <v>0</v>
      </c>
      <c r="J55" s="115">
        <f t="shared" si="8"/>
        <v>0</v>
      </c>
      <c r="K55" s="115">
        <f t="shared" si="8"/>
        <v>0</v>
      </c>
      <c r="L55" s="115">
        <f t="shared" si="8"/>
        <v>0</v>
      </c>
      <c r="M55" s="115">
        <f t="shared" si="8"/>
        <v>0</v>
      </c>
      <c r="N55" s="115">
        <f t="shared" si="8"/>
        <v>0</v>
      </c>
      <c r="O55" s="115">
        <f t="shared" si="8"/>
        <v>0</v>
      </c>
      <c r="P55" s="115">
        <f t="shared" si="8"/>
        <v>0</v>
      </c>
      <c r="Q55" s="115">
        <f t="shared" si="8"/>
        <v>0</v>
      </c>
      <c r="R55" s="115">
        <f t="shared" si="8"/>
        <v>0</v>
      </c>
      <c r="S55" s="115">
        <f t="shared" si="8"/>
        <v>0</v>
      </c>
      <c r="T55" s="115">
        <f t="shared" si="8"/>
        <v>0</v>
      </c>
      <c r="U55" s="115">
        <f t="shared" si="8"/>
        <v>0</v>
      </c>
      <c r="V55" s="115">
        <f t="shared" si="8"/>
        <v>0</v>
      </c>
      <c r="W55" s="115">
        <f t="shared" si="8"/>
        <v>0</v>
      </c>
      <c r="X55" s="115">
        <f t="shared" si="8"/>
        <v>0</v>
      </c>
      <c r="Y55" s="115">
        <f t="shared" si="8"/>
        <v>0</v>
      </c>
      <c r="Z55" s="115">
        <f t="shared" si="8"/>
        <v>0</v>
      </c>
      <c r="AA55" s="115">
        <f t="shared" si="8"/>
        <v>0</v>
      </c>
      <c r="AB55" s="115">
        <f t="shared" si="8"/>
        <v>0</v>
      </c>
      <c r="AC55" s="115">
        <f t="shared" si="8"/>
        <v>0</v>
      </c>
      <c r="AD55" s="115">
        <f t="shared" si="8"/>
        <v>0</v>
      </c>
      <c r="AE55" s="115">
        <f t="shared" si="8"/>
        <v>0</v>
      </c>
      <c r="AF55" s="115">
        <f t="shared" si="8"/>
        <v>0</v>
      </c>
      <c r="AG55" s="151">
        <f t="shared" si="8"/>
        <v>0</v>
      </c>
      <c r="AH55" s="152">
        <f t="shared" si="6"/>
        <v>0</v>
      </c>
      <c r="AI55" s="118"/>
    </row>
    <row r="57" spans="1:38" ht="13.8" thickBot="1" x14ac:dyDescent="0.3"/>
    <row r="58" spans="1:38" ht="14.4" thickBot="1" x14ac:dyDescent="0.3">
      <c r="A58" s="322" t="s">
        <v>31</v>
      </c>
      <c r="B58" s="323"/>
      <c r="C58" s="133">
        <f>C16+C35+C45+C55</f>
        <v>0</v>
      </c>
      <c r="D58" s="134">
        <f t="shared" ref="D58:AG58" si="9">D16+D35+D45+D55</f>
        <v>0</v>
      </c>
      <c r="E58" s="134">
        <f t="shared" si="9"/>
        <v>0</v>
      </c>
      <c r="F58" s="134">
        <f t="shared" si="9"/>
        <v>0</v>
      </c>
      <c r="G58" s="134">
        <f t="shared" si="9"/>
        <v>0</v>
      </c>
      <c r="H58" s="134">
        <f t="shared" si="9"/>
        <v>0</v>
      </c>
      <c r="I58" s="134">
        <f t="shared" si="9"/>
        <v>0</v>
      </c>
      <c r="J58" s="134">
        <f t="shared" si="9"/>
        <v>0</v>
      </c>
      <c r="K58" s="134">
        <f t="shared" si="9"/>
        <v>0</v>
      </c>
      <c r="L58" s="134">
        <f t="shared" si="9"/>
        <v>0</v>
      </c>
      <c r="M58" s="134">
        <f t="shared" si="9"/>
        <v>0</v>
      </c>
      <c r="N58" s="134">
        <f t="shared" si="9"/>
        <v>0</v>
      </c>
      <c r="O58" s="134">
        <f t="shared" si="9"/>
        <v>0</v>
      </c>
      <c r="P58" s="134">
        <f t="shared" si="9"/>
        <v>0</v>
      </c>
      <c r="Q58" s="134">
        <f t="shared" si="9"/>
        <v>0</v>
      </c>
      <c r="R58" s="134">
        <f t="shared" si="9"/>
        <v>0</v>
      </c>
      <c r="S58" s="134">
        <f t="shared" si="9"/>
        <v>0</v>
      </c>
      <c r="T58" s="134">
        <f t="shared" si="9"/>
        <v>0</v>
      </c>
      <c r="U58" s="134">
        <f t="shared" si="9"/>
        <v>0</v>
      </c>
      <c r="V58" s="134">
        <f t="shared" si="9"/>
        <v>0</v>
      </c>
      <c r="W58" s="134">
        <f t="shared" si="9"/>
        <v>0</v>
      </c>
      <c r="X58" s="134">
        <f t="shared" si="9"/>
        <v>0</v>
      </c>
      <c r="Y58" s="134">
        <f t="shared" si="9"/>
        <v>0</v>
      </c>
      <c r="Z58" s="134">
        <f t="shared" si="9"/>
        <v>0</v>
      </c>
      <c r="AA58" s="134">
        <f t="shared" si="9"/>
        <v>0</v>
      </c>
      <c r="AB58" s="134">
        <f t="shared" si="9"/>
        <v>0</v>
      </c>
      <c r="AC58" s="134">
        <f t="shared" si="9"/>
        <v>0</v>
      </c>
      <c r="AD58" s="134">
        <f t="shared" si="9"/>
        <v>0</v>
      </c>
      <c r="AE58" s="134">
        <f t="shared" si="9"/>
        <v>0</v>
      </c>
      <c r="AF58" s="134">
        <f t="shared" si="9"/>
        <v>0</v>
      </c>
      <c r="AG58" s="135">
        <f t="shared" si="9"/>
        <v>0</v>
      </c>
      <c r="AH58" s="136">
        <f>SUM(C58:AG58)</f>
        <v>0</v>
      </c>
      <c r="AI58" s="53"/>
    </row>
    <row r="59" spans="1:38" ht="13.8" thickBot="1" x14ac:dyDescent="0.3">
      <c r="A59" s="49"/>
      <c r="B59" s="49"/>
      <c r="C59" s="51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9"/>
    </row>
    <row r="60" spans="1:38" ht="14.4" thickBot="1" x14ac:dyDescent="0.3">
      <c r="A60" s="303" t="s">
        <v>5</v>
      </c>
      <c r="B60" s="309"/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09"/>
      <c r="O60" s="309"/>
      <c r="P60" s="309"/>
      <c r="Q60" s="309"/>
      <c r="R60" s="309"/>
      <c r="S60" s="309"/>
      <c r="T60" s="309"/>
      <c r="U60" s="309"/>
      <c r="V60" s="309"/>
      <c r="W60" s="309"/>
      <c r="X60" s="309"/>
      <c r="Y60" s="309"/>
      <c r="Z60" s="309"/>
      <c r="AA60" s="309"/>
      <c r="AB60" s="309"/>
      <c r="AC60" s="309"/>
      <c r="AD60" s="309"/>
      <c r="AE60" s="309"/>
      <c r="AF60" s="309"/>
      <c r="AG60" s="309"/>
      <c r="AH60" s="309"/>
      <c r="AI60" s="310"/>
    </row>
    <row r="61" spans="1:38" x14ac:dyDescent="0.25">
      <c r="A61" s="307" t="s">
        <v>6</v>
      </c>
      <c r="B61" s="308"/>
      <c r="C61" s="138">
        <f>IF(INDEX(Absences!C20:C31, MATCH($B$8, Absences!$B20:$B31, 0))&lt;&gt;"",8,0)</f>
        <v>0</v>
      </c>
      <c r="D61" s="139">
        <f>IF(INDEX(Absences!D20:D31, MATCH($B$8, Absences!$B20:$B31, 0))&lt;&gt;"",8,0)</f>
        <v>0</v>
      </c>
      <c r="E61" s="139">
        <f>IF(INDEX(Absences!E20:E31, MATCH($B$8, Absences!$B20:$B31, 0))&lt;&gt;"",8,0)</f>
        <v>0</v>
      </c>
      <c r="F61" s="139">
        <f>IF(INDEX(Absences!F20:F31, MATCH($B$8, Absences!$B20:$B31, 0))&lt;&gt;"",8,0)</f>
        <v>0</v>
      </c>
      <c r="G61" s="139">
        <f>IF(INDEX(Absences!G20:G31, MATCH($B$8, Absences!$B20:$B31, 0))&lt;&gt;"",8,0)</f>
        <v>0</v>
      </c>
      <c r="H61" s="139">
        <f>IF(INDEX(Absences!H20:H31, MATCH($B$8, Absences!$B20:$B31, 0))&lt;&gt;"",8,0)</f>
        <v>0</v>
      </c>
      <c r="I61" s="139">
        <f>IF(INDEX(Absences!I20:I31, MATCH($B$8, Absences!$B20:$B31, 0))&lt;&gt;"",8,0)</f>
        <v>0</v>
      </c>
      <c r="J61" s="139">
        <f>IF(INDEX(Absences!J20:J31, MATCH($B$8, Absences!$B20:$B31, 0))&lt;&gt;"",8,0)</f>
        <v>0</v>
      </c>
      <c r="K61" s="139">
        <f>IF(INDEX(Absences!K20:K31, MATCH($B$8, Absences!$B20:$B31, 0))&lt;&gt;"",8,0)</f>
        <v>0</v>
      </c>
      <c r="L61" s="139">
        <f>IF(INDEX(Absences!L20:L31, MATCH($B$8, Absences!$B20:$B31, 0))&lt;&gt;"",8,0)</f>
        <v>0</v>
      </c>
      <c r="M61" s="139">
        <f>IF(INDEX(Absences!M20:M31, MATCH($B$8, Absences!$B20:$B31, 0))&lt;&gt;"",8,0)</f>
        <v>0</v>
      </c>
      <c r="N61" s="139">
        <f>IF(INDEX(Absences!N20:N31, MATCH($B$8, Absences!$B20:$B31, 0))&lt;&gt;"",8,0)</f>
        <v>0</v>
      </c>
      <c r="O61" s="139">
        <f>IF(INDEX(Absences!O20:O31, MATCH($B$8, Absences!$B20:$B31, 0))&lt;&gt;"",8,0)</f>
        <v>0</v>
      </c>
      <c r="P61" s="139">
        <f>IF(INDEX(Absences!P20:P31, MATCH($B$8, Absences!$B20:$B31, 0))&lt;&gt;"",8,0)</f>
        <v>0</v>
      </c>
      <c r="Q61" s="139">
        <f>IF(INDEX(Absences!Q20:Q31, MATCH($B$8, Absences!$B20:$B31, 0))&lt;&gt;"",8,0)</f>
        <v>0</v>
      </c>
      <c r="R61" s="139">
        <f>IF(INDEX(Absences!R20:R31, MATCH($B$8, Absences!$B20:$B31, 0))&lt;&gt;"",8,0)</f>
        <v>0</v>
      </c>
      <c r="S61" s="139">
        <f>IF(INDEX(Absences!S20:S31, MATCH($B$8, Absences!$B20:$B31, 0))&lt;&gt;"",8,0)</f>
        <v>0</v>
      </c>
      <c r="T61" s="139">
        <f>IF(INDEX(Absences!T20:T31, MATCH($B$8, Absences!$B20:$B31, 0))&lt;&gt;"",8,0)</f>
        <v>0</v>
      </c>
      <c r="U61" s="139">
        <f>IF(INDEX(Absences!U20:U31, MATCH($B$8, Absences!$B20:$B31, 0))&lt;&gt;"",8,0)</f>
        <v>0</v>
      </c>
      <c r="V61" s="139">
        <f>IF(INDEX(Absences!V20:V31, MATCH($B$8, Absences!$B20:$B31, 0))&lt;&gt;"",8,0)</f>
        <v>0</v>
      </c>
      <c r="W61" s="139">
        <f>IF(INDEX(Absences!W20:W31, MATCH($B$8, Absences!$B20:$B31, 0))&lt;&gt;"",8,0)</f>
        <v>0</v>
      </c>
      <c r="X61" s="139">
        <f>IF(INDEX(Absences!X20:X31, MATCH($B$8, Absences!$B20:$B31, 0))&lt;&gt;"",8,0)</f>
        <v>0</v>
      </c>
      <c r="Y61" s="139">
        <f>IF(INDEX(Absences!Y20:Y31, MATCH($B$8, Absences!$B20:$B31, 0))&lt;&gt;"",8,0)</f>
        <v>0</v>
      </c>
      <c r="Z61" s="139">
        <f>IF(INDEX(Absences!Z20:Z31, MATCH($B$8, Absences!$B20:$B31, 0))&lt;&gt;"",8,0)</f>
        <v>0</v>
      </c>
      <c r="AA61" s="139">
        <f>IF(INDEX(Absences!AA20:AA31, MATCH($B$8, Absences!$B20:$B31, 0))&lt;&gt;"",8,0)</f>
        <v>0</v>
      </c>
      <c r="AB61" s="139">
        <f>IF(INDEX(Absences!AB20:AB31, MATCH($B$8, Absences!$B20:$B31, 0))&lt;&gt;"",8,0)</f>
        <v>0</v>
      </c>
      <c r="AC61" s="139">
        <f>IF(INDEX(Absences!AC20:AC31, MATCH($B$8, Absences!$B20:$B31, 0))&lt;&gt;"",8,0)</f>
        <v>0</v>
      </c>
      <c r="AD61" s="139">
        <f>IF(INDEX(Absences!AD20:AD31, MATCH($B$8, Absences!$B20:$B31, 0))&lt;&gt;"",8,0)</f>
        <v>0</v>
      </c>
      <c r="AE61" s="139">
        <f>IF(INDEX(Absences!AE20:AE31, MATCH($B$8, Absences!$B20:$B31, 0))&lt;&gt;"",8,0)</f>
        <v>0</v>
      </c>
      <c r="AF61" s="139">
        <f>IF(INDEX(Absences!AF20:AF31, MATCH($B$8, Absences!$B20:$B31, 0))&lt;&gt;"",8,0)</f>
        <v>0</v>
      </c>
      <c r="AG61" s="140">
        <f>IF(INDEX(Absences!AG20:AG31, MATCH($B$8, Absences!$B20:$B31, 0))&lt;&gt;"",8,0)</f>
        <v>0</v>
      </c>
      <c r="AH61" s="121">
        <f>SUM(C61:AG61)</f>
        <v>0</v>
      </c>
      <c r="AI61" s="55"/>
    </row>
    <row r="62" spans="1:38" x14ac:dyDescent="0.25">
      <c r="A62" s="293" t="s">
        <v>7</v>
      </c>
      <c r="B62" s="294"/>
      <c r="C62" s="141">
        <f>IF(INDEX(Absences!C36:C47, MATCH($B$8, Absences!$B36:$B47, 0))&lt;&gt;"",8,0)</f>
        <v>0</v>
      </c>
      <c r="D62" s="142">
        <f>IF(INDEX(Absences!D36:D47, MATCH($B$8, Absences!$B36:$B47, 0))&lt;&gt;"",8,0)</f>
        <v>0</v>
      </c>
      <c r="E62" s="142">
        <f>IF(INDEX(Absences!E36:E47, MATCH($B$8, Absences!$B36:$B47, 0))&lt;&gt;"",8,0)</f>
        <v>0</v>
      </c>
      <c r="F62" s="142">
        <f>IF(INDEX(Absences!F36:F47, MATCH($B$8, Absences!$B36:$B47, 0))&lt;&gt;"",8,0)</f>
        <v>0</v>
      </c>
      <c r="G62" s="142">
        <f>IF(INDEX(Absences!G36:G47, MATCH($B$8, Absences!$B36:$B47, 0))&lt;&gt;"",8,0)</f>
        <v>0</v>
      </c>
      <c r="H62" s="142">
        <f>IF(INDEX(Absences!H36:H47, MATCH($B$8, Absences!$B36:$B47, 0))&lt;&gt;"",8,0)</f>
        <v>0</v>
      </c>
      <c r="I62" s="142">
        <f>IF(INDEX(Absences!I36:I47, MATCH($B$8, Absences!$B36:$B47, 0))&lt;&gt;"",8,0)</f>
        <v>0</v>
      </c>
      <c r="J62" s="142">
        <f>IF(INDEX(Absences!J36:J47, MATCH($B$8, Absences!$B36:$B47, 0))&lt;&gt;"",8,0)</f>
        <v>0</v>
      </c>
      <c r="K62" s="142">
        <f>IF(INDEX(Absences!K36:K47, MATCH($B$8, Absences!$B36:$B47, 0))&lt;&gt;"",8,0)</f>
        <v>0</v>
      </c>
      <c r="L62" s="142">
        <f>IF(INDEX(Absences!L36:L47, MATCH($B$8, Absences!$B36:$B47, 0))&lt;&gt;"",8,0)</f>
        <v>0</v>
      </c>
      <c r="M62" s="142">
        <f>IF(INDEX(Absences!M36:M47, MATCH($B$8, Absences!$B36:$B47, 0))&lt;&gt;"",8,0)</f>
        <v>0</v>
      </c>
      <c r="N62" s="142">
        <f>IF(INDEX(Absences!N36:N47, MATCH($B$8, Absences!$B36:$B47, 0))&lt;&gt;"",8,0)</f>
        <v>0</v>
      </c>
      <c r="O62" s="142">
        <f>IF(INDEX(Absences!O36:O47, MATCH($B$8, Absences!$B36:$B47, 0))&lt;&gt;"",8,0)</f>
        <v>0</v>
      </c>
      <c r="P62" s="142">
        <f>IF(INDEX(Absences!P36:P47, MATCH($B$8, Absences!$B36:$B47, 0))&lt;&gt;"",8,0)</f>
        <v>0</v>
      </c>
      <c r="Q62" s="142">
        <f>IF(INDEX(Absences!Q36:Q47, MATCH($B$8, Absences!$B36:$B47, 0))&lt;&gt;"",8,0)</f>
        <v>0</v>
      </c>
      <c r="R62" s="142">
        <f>IF(INDEX(Absences!R36:R47, MATCH($B$8, Absences!$B36:$B47, 0))&lt;&gt;"",8,0)</f>
        <v>0</v>
      </c>
      <c r="S62" s="142">
        <f>IF(INDEX(Absences!S36:S47, MATCH($B$8, Absences!$B36:$B47, 0))&lt;&gt;"",8,0)</f>
        <v>0</v>
      </c>
      <c r="T62" s="142">
        <f>IF(INDEX(Absences!T36:T47, MATCH($B$8, Absences!$B36:$B47, 0))&lt;&gt;"",8,0)</f>
        <v>0</v>
      </c>
      <c r="U62" s="142">
        <f>IF(INDEX(Absences!U36:U47, MATCH($B$8, Absences!$B36:$B47, 0))&lt;&gt;"",8,0)</f>
        <v>0</v>
      </c>
      <c r="V62" s="142">
        <f>IF(INDEX(Absences!V36:V47, MATCH($B$8, Absences!$B36:$B47, 0))&lt;&gt;"",8,0)</f>
        <v>0</v>
      </c>
      <c r="W62" s="142">
        <f>IF(INDEX(Absences!W36:W47, MATCH($B$8, Absences!$B36:$B47, 0))&lt;&gt;"",8,0)</f>
        <v>0</v>
      </c>
      <c r="X62" s="142">
        <f>IF(INDEX(Absences!X36:X47, MATCH($B$8, Absences!$B36:$B47, 0))&lt;&gt;"",8,0)</f>
        <v>0</v>
      </c>
      <c r="Y62" s="142">
        <f>IF(INDEX(Absences!Y36:Y47, MATCH($B$8, Absences!$B36:$B47, 0))&lt;&gt;"",8,0)</f>
        <v>0</v>
      </c>
      <c r="Z62" s="142">
        <f>IF(INDEX(Absences!Z36:Z47, MATCH($B$8, Absences!$B36:$B47, 0))&lt;&gt;"",8,0)</f>
        <v>0</v>
      </c>
      <c r="AA62" s="142">
        <f>IF(INDEX(Absences!AA36:AA47, MATCH($B$8, Absences!$B36:$B47, 0))&lt;&gt;"",8,0)</f>
        <v>0</v>
      </c>
      <c r="AB62" s="142">
        <f>IF(INDEX(Absences!AB36:AB47, MATCH($B$8, Absences!$B36:$B47, 0))&lt;&gt;"",8,0)</f>
        <v>0</v>
      </c>
      <c r="AC62" s="142">
        <f>IF(INDEX(Absences!AC36:AC47, MATCH($B$8, Absences!$B36:$B47, 0))&lt;&gt;"",8,0)</f>
        <v>0</v>
      </c>
      <c r="AD62" s="142">
        <f>IF(INDEX(Absences!AD36:AD47, MATCH($B$8, Absences!$B36:$B47, 0))&lt;&gt;"",8,0)</f>
        <v>0</v>
      </c>
      <c r="AE62" s="142">
        <f>IF(INDEX(Absences!AE36:AE47, MATCH($B$8, Absences!$B36:$B47, 0))&lt;&gt;"",8,0)</f>
        <v>0</v>
      </c>
      <c r="AF62" s="142">
        <f>IF(INDEX(Absences!AF36:AF47, MATCH($B$8, Absences!$B36:$B47, 0))&lt;&gt;"",8,0)</f>
        <v>0</v>
      </c>
      <c r="AG62" s="143">
        <f>IF(INDEX(Absences!AG36:AG47, MATCH($B$8, Absences!$B36:$B47, 0))&lt;&gt;"",8,0)</f>
        <v>0</v>
      </c>
      <c r="AH62" s="125">
        <f>SUM(C62:AG62)</f>
        <v>0</v>
      </c>
      <c r="AI62" s="54"/>
    </row>
    <row r="63" spans="1:38" x14ac:dyDescent="0.25">
      <c r="A63" s="293" t="s">
        <v>8</v>
      </c>
      <c r="B63" s="294"/>
      <c r="C63" s="141">
        <f>IF(INDEX(Absences!C4:C15, MATCH($B$8, Absences!$B4:$B15, 0))&lt;&gt;"",8,0)</f>
        <v>0</v>
      </c>
      <c r="D63" s="142">
        <f>IF(INDEX(Absences!D4:D15, MATCH($B$8, Absences!$B4:$B15, 0))&lt;&gt;"",8,0)</f>
        <v>0</v>
      </c>
      <c r="E63" s="142">
        <f>IF(INDEX(Absences!E4:E15, MATCH($B$8, Absences!$B4:$B15, 0))&lt;&gt;"",8,0)</f>
        <v>0</v>
      </c>
      <c r="F63" s="142">
        <f>IF(INDEX(Absences!F4:F15, MATCH($B$8, Absences!$B4:$B15, 0))&lt;&gt;"",8,0)</f>
        <v>0</v>
      </c>
      <c r="G63" s="142">
        <f>IF(INDEX(Absences!G4:G15, MATCH($B$8, Absences!$B4:$B15, 0))&lt;&gt;"",8,0)</f>
        <v>0</v>
      </c>
      <c r="H63" s="142">
        <f>IF(INDEX(Absences!H4:H15, MATCH($B$8, Absences!$B4:$B15, 0))&lt;&gt;"",8,0)</f>
        <v>0</v>
      </c>
      <c r="I63" s="142">
        <f>IF(INDEX(Absences!I4:I15, MATCH($B$8, Absences!$B4:$B15, 0))&lt;&gt;"",8,0)</f>
        <v>0</v>
      </c>
      <c r="J63" s="142">
        <f>IF(INDEX(Absences!J4:J15, MATCH($B$8, Absences!$B4:$B15, 0))&lt;&gt;"",8,0)</f>
        <v>0</v>
      </c>
      <c r="K63" s="142">
        <f>IF(INDEX(Absences!K4:K15, MATCH($B$8, Absences!$B4:$B15, 0))&lt;&gt;"",8,0)</f>
        <v>0</v>
      </c>
      <c r="L63" s="142">
        <f>IF(INDEX(Absences!L4:L15, MATCH($B$8, Absences!$B4:$B15, 0))&lt;&gt;"",8,0)</f>
        <v>0</v>
      </c>
      <c r="M63" s="142">
        <f>IF(INDEX(Absences!M4:M15, MATCH($B$8, Absences!$B4:$B15, 0))&lt;&gt;"",8,0)</f>
        <v>0</v>
      </c>
      <c r="N63" s="142">
        <f>IF(INDEX(Absences!N4:N15, MATCH($B$8, Absences!$B4:$B15, 0))&lt;&gt;"",8,0)</f>
        <v>0</v>
      </c>
      <c r="O63" s="142">
        <f>IF(INDEX(Absences!O4:O15, MATCH($B$8, Absences!$B4:$B15, 0))&lt;&gt;"",8,0)</f>
        <v>0</v>
      </c>
      <c r="P63" s="142">
        <f>IF(INDEX(Absences!P4:P15, MATCH($B$8, Absences!$B4:$B15, 0))&lt;&gt;"",8,0)</f>
        <v>0</v>
      </c>
      <c r="Q63" s="142">
        <f>IF(INDEX(Absences!Q4:Q15, MATCH($B$8, Absences!$B4:$B15, 0))&lt;&gt;"",8,0)</f>
        <v>0</v>
      </c>
      <c r="R63" s="142">
        <f>IF(INDEX(Absences!R4:R15, MATCH($B$8, Absences!$B4:$B15, 0))&lt;&gt;"",8,0)</f>
        <v>0</v>
      </c>
      <c r="S63" s="142">
        <f>IF(INDEX(Absences!S4:S15, MATCH($B$8, Absences!$B4:$B15, 0))&lt;&gt;"",8,0)</f>
        <v>0</v>
      </c>
      <c r="T63" s="142">
        <f>IF(INDEX(Absences!T4:T15, MATCH($B$8, Absences!$B4:$B15, 0))&lt;&gt;"",8,0)</f>
        <v>0</v>
      </c>
      <c r="U63" s="142">
        <f>IF(INDEX(Absences!U4:U15, MATCH($B$8, Absences!$B4:$B15, 0))&lt;&gt;"",8,0)</f>
        <v>0</v>
      </c>
      <c r="V63" s="142">
        <f>IF(INDEX(Absences!V4:V15, MATCH($B$8, Absences!$B4:$B15, 0))&lt;&gt;"",8,0)</f>
        <v>0</v>
      </c>
      <c r="W63" s="142">
        <f>IF(INDEX(Absences!W4:W15, MATCH($B$8, Absences!$B4:$B15, 0))&lt;&gt;"",8,0)</f>
        <v>0</v>
      </c>
      <c r="X63" s="142">
        <f>IF(INDEX(Absences!X4:X15, MATCH($B$8, Absences!$B4:$B15, 0))&lt;&gt;"",8,0)</f>
        <v>0</v>
      </c>
      <c r="Y63" s="142">
        <f>IF(INDEX(Absences!Y4:Y15, MATCH($B$8, Absences!$B4:$B15, 0))&lt;&gt;"",8,0)</f>
        <v>0</v>
      </c>
      <c r="Z63" s="142">
        <f>IF(INDEX(Absences!Z4:Z15, MATCH($B$8, Absences!$B4:$B15, 0))&lt;&gt;"",8,0)</f>
        <v>0</v>
      </c>
      <c r="AA63" s="142">
        <f>IF(INDEX(Absences!AA4:AA15, MATCH($B$8, Absences!$B4:$B15, 0))&lt;&gt;"",8,0)</f>
        <v>0</v>
      </c>
      <c r="AB63" s="142">
        <f>IF(INDEX(Absences!AB4:AB15, MATCH($B$8, Absences!$B4:$B15, 0))&lt;&gt;"",8,0)</f>
        <v>0</v>
      </c>
      <c r="AC63" s="142">
        <f>IF(INDEX(Absences!AC4:AC15, MATCH($B$8, Absences!$B4:$B15, 0))&lt;&gt;"",8,0)</f>
        <v>0</v>
      </c>
      <c r="AD63" s="142">
        <f>IF(INDEX(Absences!AD4:AD15, MATCH($B$8, Absences!$B4:$B15, 0))&lt;&gt;"",8,0)</f>
        <v>0</v>
      </c>
      <c r="AE63" s="142">
        <f>IF(INDEX(Absences!AE4:AE15, MATCH($B$8, Absences!$B4:$B15, 0))&lt;&gt;"",8,0)</f>
        <v>0</v>
      </c>
      <c r="AF63" s="142">
        <f>IF(INDEX(Absences!AF4:AF15, MATCH($B$8, Absences!$B4:$B15, 0))&lt;&gt;"",8,0)</f>
        <v>0</v>
      </c>
      <c r="AG63" s="143">
        <f>IF(INDEX(Absences!AG4:AG15, MATCH($B$8, Absences!$B4:$B15, 0))&lt;&gt;"",8,0)</f>
        <v>0</v>
      </c>
      <c r="AH63" s="125">
        <f>SUM(C63:AG63)</f>
        <v>0</v>
      </c>
      <c r="AI63" s="54"/>
    </row>
    <row r="64" spans="1:38" ht="13.8" thickBot="1" x14ac:dyDescent="0.3">
      <c r="A64" s="295" t="s">
        <v>9</v>
      </c>
      <c r="B64" s="296"/>
      <c r="C64" s="144">
        <f>IF(INDEX(Absences!C52:C63, MATCH($B$8, Absences!$B52:$B63, 0))&lt;&gt;"",8,0)</f>
        <v>0</v>
      </c>
      <c r="D64" s="145">
        <f>IF(INDEX(Absences!D52:D63, MATCH($B$8, Absences!$B52:$B63, 0))&lt;&gt;"",8,0)</f>
        <v>0</v>
      </c>
      <c r="E64" s="145">
        <f>IF(INDEX(Absences!E52:E63, MATCH($B$8, Absences!$B52:$B63, 0))&lt;&gt;"",8,0)</f>
        <v>0</v>
      </c>
      <c r="F64" s="145">
        <f>IF(INDEX(Absences!F52:F63, MATCH($B$8, Absences!$B52:$B63, 0))&lt;&gt;"",8,0)</f>
        <v>0</v>
      </c>
      <c r="G64" s="145">
        <f>IF(INDEX(Absences!G52:G63, MATCH($B$8, Absences!$B52:$B63, 0))&lt;&gt;"",8,0)</f>
        <v>0</v>
      </c>
      <c r="H64" s="145">
        <f>IF(INDEX(Absences!H52:H63, MATCH($B$8, Absences!$B52:$B63, 0))&lt;&gt;"",8,0)</f>
        <v>0</v>
      </c>
      <c r="I64" s="145">
        <f>IF(INDEX(Absences!I52:I63, MATCH($B$8, Absences!$B52:$B63, 0))&lt;&gt;"",8,0)</f>
        <v>0</v>
      </c>
      <c r="J64" s="145">
        <f>IF(INDEX(Absences!J52:J63, MATCH($B$8, Absences!$B52:$B63, 0))&lt;&gt;"",8,0)</f>
        <v>0</v>
      </c>
      <c r="K64" s="145">
        <f>IF(INDEX(Absences!K52:K63, MATCH($B$8, Absences!$B52:$B63, 0))&lt;&gt;"",8,0)</f>
        <v>0</v>
      </c>
      <c r="L64" s="145">
        <f>IF(INDEX(Absences!L52:L63, MATCH($B$8, Absences!$B52:$B63, 0))&lt;&gt;"",8,0)</f>
        <v>0</v>
      </c>
      <c r="M64" s="145">
        <f>IF(INDEX(Absences!M52:M63, MATCH($B$8, Absences!$B52:$B63, 0))&lt;&gt;"",8,0)</f>
        <v>0</v>
      </c>
      <c r="N64" s="145">
        <f>IF(INDEX(Absences!N52:N63, MATCH($B$8, Absences!$B52:$B63, 0))&lt;&gt;"",8,0)</f>
        <v>0</v>
      </c>
      <c r="O64" s="145">
        <f>IF(INDEX(Absences!O52:O63, MATCH($B$8, Absences!$B52:$B63, 0))&lt;&gt;"",8,0)</f>
        <v>0</v>
      </c>
      <c r="P64" s="145">
        <f>IF(INDEX(Absences!P52:P63, MATCH($B$8, Absences!$B52:$B63, 0))&lt;&gt;"",8,0)</f>
        <v>0</v>
      </c>
      <c r="Q64" s="145">
        <f>IF(INDEX(Absences!Q52:Q63, MATCH($B$8, Absences!$B52:$B63, 0))&lt;&gt;"",8,0)</f>
        <v>0</v>
      </c>
      <c r="R64" s="145">
        <f>IF(INDEX(Absences!R52:R63, MATCH($B$8, Absences!$B52:$B63, 0))&lt;&gt;"",8,0)</f>
        <v>0</v>
      </c>
      <c r="S64" s="145">
        <f>IF(INDEX(Absences!S52:S63, MATCH($B$8, Absences!$B52:$B63, 0))&lt;&gt;"",8,0)</f>
        <v>0</v>
      </c>
      <c r="T64" s="145">
        <f>IF(INDEX(Absences!T52:T63, MATCH($B$8, Absences!$B52:$B63, 0))&lt;&gt;"",8,0)</f>
        <v>0</v>
      </c>
      <c r="U64" s="145">
        <f>IF(INDEX(Absences!U52:U63, MATCH($B$8, Absences!$B52:$B63, 0))&lt;&gt;"",8,0)</f>
        <v>0</v>
      </c>
      <c r="V64" s="145">
        <f>IF(INDEX(Absences!V52:V63, MATCH($B$8, Absences!$B52:$B63, 0))&lt;&gt;"",8,0)</f>
        <v>0</v>
      </c>
      <c r="W64" s="145">
        <f>IF(INDEX(Absences!W52:W63, MATCH($B$8, Absences!$B52:$B63, 0))&lt;&gt;"",8,0)</f>
        <v>0</v>
      </c>
      <c r="X64" s="145">
        <f>IF(INDEX(Absences!X52:X63, MATCH($B$8, Absences!$B52:$B63, 0))&lt;&gt;"",8,0)</f>
        <v>0</v>
      </c>
      <c r="Y64" s="145">
        <f>IF(INDEX(Absences!Y52:Y63, MATCH($B$8, Absences!$B52:$B63, 0))&lt;&gt;"",8,0)</f>
        <v>0</v>
      </c>
      <c r="Z64" s="145">
        <f>IF(INDEX(Absences!Z52:Z63, MATCH($B$8, Absences!$B52:$B63, 0))&lt;&gt;"",8,0)</f>
        <v>0</v>
      </c>
      <c r="AA64" s="145">
        <f>IF(INDEX(Absences!AA52:AA63, MATCH($B$8, Absences!$B52:$B63, 0))&lt;&gt;"",8,0)</f>
        <v>0</v>
      </c>
      <c r="AB64" s="145">
        <f>IF(INDEX(Absences!AB52:AB63, MATCH($B$8, Absences!$B52:$B63, 0))&lt;&gt;"",8,0)</f>
        <v>0</v>
      </c>
      <c r="AC64" s="145">
        <f>IF(INDEX(Absences!AC52:AC63, MATCH($B$8, Absences!$B52:$B63, 0))&lt;&gt;"",8,0)</f>
        <v>0</v>
      </c>
      <c r="AD64" s="145">
        <f>IF(INDEX(Absences!AD52:AD63, MATCH($B$8, Absences!$B52:$B63, 0))&lt;&gt;"",8,0)</f>
        <v>0</v>
      </c>
      <c r="AE64" s="145">
        <f>IF(INDEX(Absences!AE52:AE63, MATCH($B$8, Absences!$B52:$B63, 0))&lt;&gt;"",8,0)</f>
        <v>0</v>
      </c>
      <c r="AF64" s="145">
        <f>IF(INDEX(Absences!AF52:AF63, MATCH($B$8, Absences!$B52:$B63, 0))&lt;&gt;"",8,0)</f>
        <v>0</v>
      </c>
      <c r="AG64" s="146">
        <f>IF(INDEX(Absences!AG52:AG63, MATCH($B$8, Absences!$B52:$B63, 0))&lt;&gt;"",8,0)</f>
        <v>0</v>
      </c>
      <c r="AH64" s="129">
        <f>SUM(C64:AG64)</f>
        <v>0</v>
      </c>
      <c r="AI64" s="54"/>
    </row>
    <row r="65" spans="1:39" ht="14.4" thickBot="1" x14ac:dyDescent="0.3">
      <c r="A65" s="303" t="s">
        <v>10</v>
      </c>
      <c r="B65" s="304"/>
      <c r="C65" s="114">
        <f>SUM(C61:C64)</f>
        <v>0</v>
      </c>
      <c r="D65" s="115">
        <f t="shared" ref="D65:AG65" si="10">SUM(D61:D64)</f>
        <v>0</v>
      </c>
      <c r="E65" s="115">
        <f t="shared" si="10"/>
        <v>0</v>
      </c>
      <c r="F65" s="115">
        <f t="shared" si="10"/>
        <v>0</v>
      </c>
      <c r="G65" s="115">
        <f t="shared" si="10"/>
        <v>0</v>
      </c>
      <c r="H65" s="115">
        <f t="shared" si="10"/>
        <v>0</v>
      </c>
      <c r="I65" s="115">
        <f t="shared" si="10"/>
        <v>0</v>
      </c>
      <c r="J65" s="115">
        <f t="shared" si="10"/>
        <v>0</v>
      </c>
      <c r="K65" s="115">
        <f t="shared" si="10"/>
        <v>0</v>
      </c>
      <c r="L65" s="115">
        <f t="shared" si="10"/>
        <v>0</v>
      </c>
      <c r="M65" s="115">
        <f t="shared" si="10"/>
        <v>0</v>
      </c>
      <c r="N65" s="115">
        <f t="shared" si="10"/>
        <v>0</v>
      </c>
      <c r="O65" s="115">
        <f t="shared" si="10"/>
        <v>0</v>
      </c>
      <c r="P65" s="115">
        <f t="shared" si="10"/>
        <v>0</v>
      </c>
      <c r="Q65" s="115">
        <f t="shared" si="10"/>
        <v>0</v>
      </c>
      <c r="R65" s="115">
        <f t="shared" si="10"/>
        <v>0</v>
      </c>
      <c r="S65" s="115">
        <f t="shared" si="10"/>
        <v>0</v>
      </c>
      <c r="T65" s="115">
        <f t="shared" si="10"/>
        <v>0</v>
      </c>
      <c r="U65" s="115">
        <f t="shared" si="10"/>
        <v>0</v>
      </c>
      <c r="V65" s="115">
        <f t="shared" si="10"/>
        <v>0</v>
      </c>
      <c r="W65" s="115">
        <f t="shared" si="10"/>
        <v>0</v>
      </c>
      <c r="X65" s="115">
        <f t="shared" si="10"/>
        <v>0</v>
      </c>
      <c r="Y65" s="115">
        <f t="shared" si="10"/>
        <v>0</v>
      </c>
      <c r="Z65" s="115">
        <f t="shared" si="10"/>
        <v>0</v>
      </c>
      <c r="AA65" s="115">
        <f t="shared" si="10"/>
        <v>0</v>
      </c>
      <c r="AB65" s="115">
        <f t="shared" si="10"/>
        <v>0</v>
      </c>
      <c r="AC65" s="115">
        <f t="shared" si="10"/>
        <v>0</v>
      </c>
      <c r="AD65" s="115">
        <f t="shared" si="10"/>
        <v>0</v>
      </c>
      <c r="AE65" s="115">
        <f t="shared" si="10"/>
        <v>0</v>
      </c>
      <c r="AF65" s="115">
        <f t="shared" si="10"/>
        <v>0</v>
      </c>
      <c r="AG65" s="116">
        <f t="shared" si="10"/>
        <v>0</v>
      </c>
      <c r="AH65" s="137">
        <f>SUM(C65:AG65)</f>
        <v>0</v>
      </c>
      <c r="AI65" s="53"/>
    </row>
    <row r="66" spans="1:39" ht="13.8" thickBot="1" x14ac:dyDescent="0.3">
      <c r="A66" s="49"/>
      <c r="B66" s="49"/>
      <c r="C66" s="51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9"/>
    </row>
    <row r="67" spans="1:39" ht="16.2" thickBot="1" x14ac:dyDescent="0.35">
      <c r="A67" s="301" t="s">
        <v>77</v>
      </c>
      <c r="B67" s="302"/>
      <c r="C67" s="147">
        <f>C58+C65</f>
        <v>0</v>
      </c>
      <c r="D67" s="148">
        <f t="shared" ref="D67:AG67" si="11">D58+D65</f>
        <v>0</v>
      </c>
      <c r="E67" s="148">
        <f t="shared" si="11"/>
        <v>0</v>
      </c>
      <c r="F67" s="148">
        <f t="shared" si="11"/>
        <v>0</v>
      </c>
      <c r="G67" s="148">
        <f t="shared" si="11"/>
        <v>0</v>
      </c>
      <c r="H67" s="148">
        <f t="shared" si="11"/>
        <v>0</v>
      </c>
      <c r="I67" s="148">
        <f t="shared" si="11"/>
        <v>0</v>
      </c>
      <c r="J67" s="148">
        <f t="shared" si="11"/>
        <v>0</v>
      </c>
      <c r="K67" s="148">
        <f t="shared" si="11"/>
        <v>0</v>
      </c>
      <c r="L67" s="148">
        <f t="shared" si="11"/>
        <v>0</v>
      </c>
      <c r="M67" s="148">
        <f t="shared" si="11"/>
        <v>0</v>
      </c>
      <c r="N67" s="148">
        <f t="shared" si="11"/>
        <v>0</v>
      </c>
      <c r="O67" s="148">
        <f t="shared" si="11"/>
        <v>0</v>
      </c>
      <c r="P67" s="148">
        <f t="shared" si="11"/>
        <v>0</v>
      </c>
      <c r="Q67" s="148">
        <f t="shared" si="11"/>
        <v>0</v>
      </c>
      <c r="R67" s="148">
        <f t="shared" si="11"/>
        <v>0</v>
      </c>
      <c r="S67" s="148">
        <f t="shared" si="11"/>
        <v>0</v>
      </c>
      <c r="T67" s="148">
        <f t="shared" si="11"/>
        <v>0</v>
      </c>
      <c r="U67" s="148">
        <f t="shared" si="11"/>
        <v>0</v>
      </c>
      <c r="V67" s="148">
        <f t="shared" si="11"/>
        <v>0</v>
      </c>
      <c r="W67" s="148">
        <f t="shared" si="11"/>
        <v>0</v>
      </c>
      <c r="X67" s="148">
        <f t="shared" si="11"/>
        <v>0</v>
      </c>
      <c r="Y67" s="148">
        <f t="shared" si="11"/>
        <v>0</v>
      </c>
      <c r="Z67" s="148">
        <f t="shared" si="11"/>
        <v>0</v>
      </c>
      <c r="AA67" s="148">
        <f t="shared" si="11"/>
        <v>0</v>
      </c>
      <c r="AB67" s="148">
        <f t="shared" si="11"/>
        <v>0</v>
      </c>
      <c r="AC67" s="148">
        <f t="shared" si="11"/>
        <v>0</v>
      </c>
      <c r="AD67" s="148">
        <f t="shared" si="11"/>
        <v>0</v>
      </c>
      <c r="AE67" s="148">
        <f t="shared" si="11"/>
        <v>0</v>
      </c>
      <c r="AF67" s="148">
        <f t="shared" si="11"/>
        <v>0</v>
      </c>
      <c r="AG67" s="149">
        <f t="shared" si="11"/>
        <v>0</v>
      </c>
      <c r="AH67" s="150">
        <f>SUM(C67:AG67)</f>
        <v>0</v>
      </c>
      <c r="AI67" s="53"/>
      <c r="AM67" s="4"/>
    </row>
    <row r="68" spans="1:39" x14ac:dyDescent="0.25">
      <c r="A68" s="49"/>
      <c r="B68" s="49"/>
      <c r="C68" s="51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9"/>
    </row>
    <row r="69" spans="1:39" ht="13.8" thickBot="1" x14ac:dyDescent="0.3">
      <c r="A69" s="49"/>
      <c r="B69" s="49"/>
      <c r="C69" s="51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9"/>
    </row>
    <row r="70" spans="1:39" ht="14.4" thickBot="1" x14ac:dyDescent="0.3">
      <c r="A70" s="303" t="str">
        <f>Παράμετροι!B45</f>
        <v>Ηours beyond contractual time (up to 4 hrs/day)</v>
      </c>
      <c r="B70" s="309"/>
      <c r="C70" s="309"/>
      <c r="D70" s="309"/>
      <c r="E70" s="309"/>
      <c r="F70" s="309"/>
      <c r="G70" s="309"/>
      <c r="H70" s="309"/>
      <c r="I70" s="309"/>
      <c r="J70" s="309"/>
      <c r="K70" s="309"/>
      <c r="L70" s="309"/>
      <c r="M70" s="309"/>
      <c r="N70" s="309"/>
      <c r="O70" s="309"/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  <c r="AH70" s="309"/>
      <c r="AI70" s="310"/>
    </row>
    <row r="71" spans="1:39" x14ac:dyDescent="0.25">
      <c r="A71" s="307" t="str">
        <f>IF(Παράμετροι!C46&lt;&gt;"",Παράμετροι!C46,"-")</f>
        <v>-</v>
      </c>
      <c r="B71" s="308"/>
      <c r="C71" s="119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  <c r="AE71" s="123"/>
      <c r="AF71" s="123"/>
      <c r="AG71" s="131"/>
      <c r="AH71" s="153">
        <f t="shared" ref="AH71:AH76" si="12">SUM(C71:AG71)</f>
        <v>0</v>
      </c>
      <c r="AI71" s="52"/>
      <c r="AK71" s="94" t="str">
        <f>CONCATENATE(Παράμετροι!D46, " - ", Παράμετροι!C46)</f>
        <v xml:space="preserve"> - </v>
      </c>
      <c r="AL71">
        <f t="shared" si="7"/>
        <v>0</v>
      </c>
    </row>
    <row r="72" spans="1:39" x14ac:dyDescent="0.25">
      <c r="A72" s="293" t="str">
        <f>IF(Παράμετροι!C47&lt;&gt;"",Παράμετροι!C47,"-")</f>
        <v>-</v>
      </c>
      <c r="B72" s="294"/>
      <c r="C72" s="122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3"/>
      <c r="AG72" s="131"/>
      <c r="AH72" s="154">
        <f t="shared" si="12"/>
        <v>0</v>
      </c>
      <c r="AI72" s="50"/>
      <c r="AK72" s="94" t="str">
        <f>CONCATENATE(Παράμετροι!D47, " - ", Παράμετροι!C47)</f>
        <v xml:space="preserve"> - </v>
      </c>
      <c r="AL72">
        <f t="shared" si="7"/>
        <v>0</v>
      </c>
    </row>
    <row r="73" spans="1:39" x14ac:dyDescent="0.25">
      <c r="A73" s="293" t="str">
        <f>IF(Παράμετροι!C48&lt;&gt;"",Παράμετροι!C48,"-")</f>
        <v>-</v>
      </c>
      <c r="B73" s="294"/>
      <c r="C73" s="122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31"/>
      <c r="AH73" s="154">
        <f t="shared" si="12"/>
        <v>0</v>
      </c>
      <c r="AI73" s="50"/>
      <c r="AK73" s="94" t="str">
        <f>CONCATENATE(Παράμετροι!D48, " - ", Παράμετροι!C48)</f>
        <v xml:space="preserve"> - </v>
      </c>
      <c r="AL73">
        <f t="shared" si="7"/>
        <v>0</v>
      </c>
    </row>
    <row r="74" spans="1:39" x14ac:dyDescent="0.25">
      <c r="A74" s="293" t="str">
        <f>IF(Παράμετροι!C49&lt;&gt;"",Παράμετροι!C49,"-")</f>
        <v>-</v>
      </c>
      <c r="B74" s="294"/>
      <c r="C74" s="122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31"/>
      <c r="AH74" s="154">
        <f t="shared" si="12"/>
        <v>0</v>
      </c>
      <c r="AI74" s="50"/>
      <c r="AK74" s="94" t="str">
        <f>CONCATENATE(Παράμετροι!D49, " - ", Παράμετροι!C49)</f>
        <v xml:space="preserve"> - </v>
      </c>
      <c r="AL74">
        <f t="shared" si="7"/>
        <v>0</v>
      </c>
    </row>
    <row r="75" spans="1:39" ht="13.8" thickBot="1" x14ac:dyDescent="0.3">
      <c r="A75" s="295" t="str">
        <f>IF(Παράμετροι!C50&lt;&gt;"",Παράμετροι!C50,"-")</f>
        <v>-</v>
      </c>
      <c r="B75" s="296"/>
      <c r="C75" s="122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31"/>
      <c r="AH75" s="155">
        <f t="shared" si="12"/>
        <v>0</v>
      </c>
      <c r="AI75" s="56"/>
      <c r="AK75" s="94" t="str">
        <f>CONCATENATE(Παράμετροι!D50, " - ", Παράμετροι!C50)</f>
        <v xml:space="preserve"> - </v>
      </c>
      <c r="AL75">
        <f t="shared" si="7"/>
        <v>0</v>
      </c>
    </row>
    <row r="76" spans="1:39" ht="14.4" thickBot="1" x14ac:dyDescent="0.3">
      <c r="A76" s="305" t="s">
        <v>67</v>
      </c>
      <c r="B76" s="306"/>
      <c r="C76" s="114">
        <f>SUM(C71:C75)</f>
        <v>0</v>
      </c>
      <c r="D76" s="115">
        <f t="shared" ref="D76:AG76" si="13">SUM(D71:D75)</f>
        <v>0</v>
      </c>
      <c r="E76" s="115">
        <f t="shared" si="13"/>
        <v>0</v>
      </c>
      <c r="F76" s="115">
        <f t="shared" si="13"/>
        <v>0</v>
      </c>
      <c r="G76" s="115">
        <f t="shared" si="13"/>
        <v>0</v>
      </c>
      <c r="H76" s="115">
        <f t="shared" si="13"/>
        <v>0</v>
      </c>
      <c r="I76" s="115">
        <f t="shared" si="13"/>
        <v>0</v>
      </c>
      <c r="J76" s="115">
        <f t="shared" si="13"/>
        <v>0</v>
      </c>
      <c r="K76" s="115">
        <f t="shared" si="13"/>
        <v>0</v>
      </c>
      <c r="L76" s="115">
        <f t="shared" si="13"/>
        <v>0</v>
      </c>
      <c r="M76" s="115">
        <f t="shared" si="13"/>
        <v>0</v>
      </c>
      <c r="N76" s="115">
        <f t="shared" si="13"/>
        <v>0</v>
      </c>
      <c r="O76" s="115">
        <f t="shared" si="13"/>
        <v>0</v>
      </c>
      <c r="P76" s="115">
        <f t="shared" si="13"/>
        <v>0</v>
      </c>
      <c r="Q76" s="115">
        <f t="shared" si="13"/>
        <v>0</v>
      </c>
      <c r="R76" s="115">
        <f t="shared" si="13"/>
        <v>0</v>
      </c>
      <c r="S76" s="115">
        <f t="shared" si="13"/>
        <v>0</v>
      </c>
      <c r="T76" s="115">
        <f t="shared" si="13"/>
        <v>0</v>
      </c>
      <c r="U76" s="115">
        <f t="shared" si="13"/>
        <v>0</v>
      </c>
      <c r="V76" s="115">
        <f t="shared" si="13"/>
        <v>0</v>
      </c>
      <c r="W76" s="115">
        <f t="shared" si="13"/>
        <v>0</v>
      </c>
      <c r="X76" s="115">
        <f t="shared" si="13"/>
        <v>0</v>
      </c>
      <c r="Y76" s="115">
        <f t="shared" si="13"/>
        <v>0</v>
      </c>
      <c r="Z76" s="115">
        <f t="shared" si="13"/>
        <v>0</v>
      </c>
      <c r="AA76" s="115">
        <f t="shared" si="13"/>
        <v>0</v>
      </c>
      <c r="AB76" s="115">
        <f t="shared" si="13"/>
        <v>0</v>
      </c>
      <c r="AC76" s="115">
        <f t="shared" si="13"/>
        <v>0</v>
      </c>
      <c r="AD76" s="115">
        <f t="shared" si="13"/>
        <v>0</v>
      </c>
      <c r="AE76" s="115">
        <f t="shared" si="13"/>
        <v>0</v>
      </c>
      <c r="AF76" s="115">
        <f t="shared" si="13"/>
        <v>0</v>
      </c>
      <c r="AG76" s="116">
        <f t="shared" si="13"/>
        <v>0</v>
      </c>
      <c r="AH76" s="117">
        <f t="shared" si="12"/>
        <v>0</v>
      </c>
      <c r="AI76" s="118"/>
    </row>
    <row r="77" spans="1:39" x14ac:dyDescent="0.25">
      <c r="A77" s="49"/>
      <c r="B77" s="49"/>
      <c r="C77" s="51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9"/>
    </row>
    <row r="78" spans="1:39" ht="13.8" thickBot="1" x14ac:dyDescent="0.3">
      <c r="A78" s="49"/>
      <c r="B78" s="49"/>
      <c r="C78" s="51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9"/>
    </row>
    <row r="79" spans="1:39" ht="14.4" thickBot="1" x14ac:dyDescent="0.3">
      <c r="A79" s="297" t="s">
        <v>79</v>
      </c>
      <c r="B79" s="298"/>
      <c r="C79" s="133">
        <f>C58+C76</f>
        <v>0</v>
      </c>
      <c r="D79" s="134">
        <f t="shared" ref="D79:AG79" si="14">D58+D76</f>
        <v>0</v>
      </c>
      <c r="E79" s="134">
        <f t="shared" si="14"/>
        <v>0</v>
      </c>
      <c r="F79" s="134">
        <f t="shared" si="14"/>
        <v>0</v>
      </c>
      <c r="G79" s="134">
        <f t="shared" si="14"/>
        <v>0</v>
      </c>
      <c r="H79" s="134">
        <f t="shared" si="14"/>
        <v>0</v>
      </c>
      <c r="I79" s="134">
        <f t="shared" si="14"/>
        <v>0</v>
      </c>
      <c r="J79" s="134">
        <f t="shared" si="14"/>
        <v>0</v>
      </c>
      <c r="K79" s="134">
        <f t="shared" si="14"/>
        <v>0</v>
      </c>
      <c r="L79" s="134">
        <f t="shared" si="14"/>
        <v>0</v>
      </c>
      <c r="M79" s="134">
        <f t="shared" si="14"/>
        <v>0</v>
      </c>
      <c r="N79" s="134">
        <f t="shared" si="14"/>
        <v>0</v>
      </c>
      <c r="O79" s="134">
        <f t="shared" si="14"/>
        <v>0</v>
      </c>
      <c r="P79" s="134">
        <f t="shared" si="14"/>
        <v>0</v>
      </c>
      <c r="Q79" s="134">
        <f t="shared" si="14"/>
        <v>0</v>
      </c>
      <c r="R79" s="134">
        <f t="shared" si="14"/>
        <v>0</v>
      </c>
      <c r="S79" s="134">
        <f t="shared" si="14"/>
        <v>0</v>
      </c>
      <c r="T79" s="134">
        <f t="shared" si="14"/>
        <v>0</v>
      </c>
      <c r="U79" s="134">
        <f t="shared" si="14"/>
        <v>0</v>
      </c>
      <c r="V79" s="134">
        <f t="shared" si="14"/>
        <v>0</v>
      </c>
      <c r="W79" s="134">
        <f t="shared" si="14"/>
        <v>0</v>
      </c>
      <c r="X79" s="134">
        <f t="shared" si="14"/>
        <v>0</v>
      </c>
      <c r="Y79" s="134">
        <f t="shared" si="14"/>
        <v>0</v>
      </c>
      <c r="Z79" s="134">
        <f t="shared" si="14"/>
        <v>0</v>
      </c>
      <c r="AA79" s="134">
        <f t="shared" si="14"/>
        <v>0</v>
      </c>
      <c r="AB79" s="134">
        <f t="shared" si="14"/>
        <v>0</v>
      </c>
      <c r="AC79" s="134">
        <f t="shared" si="14"/>
        <v>0</v>
      </c>
      <c r="AD79" s="134">
        <f t="shared" si="14"/>
        <v>0</v>
      </c>
      <c r="AE79" s="134">
        <f t="shared" si="14"/>
        <v>0</v>
      </c>
      <c r="AF79" s="134">
        <f t="shared" si="14"/>
        <v>0</v>
      </c>
      <c r="AG79" s="135">
        <f t="shared" si="14"/>
        <v>0</v>
      </c>
      <c r="AH79" s="136">
        <f>SUM(C79:AG79)</f>
        <v>0</v>
      </c>
      <c r="AI79" s="53"/>
    </row>
    <row r="80" spans="1:39" x14ac:dyDescent="0.25">
      <c r="A80" s="49"/>
      <c r="B80" s="49"/>
      <c r="C80" s="51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9"/>
    </row>
    <row r="81" spans="1:41" x14ac:dyDescent="0.25">
      <c r="A81" s="49"/>
      <c r="B81" s="49"/>
      <c r="C81" s="51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9"/>
    </row>
    <row r="82" spans="1:41" s="37" customFormat="1" x14ac:dyDescent="0.25">
      <c r="A82" s="43"/>
      <c r="C82" s="43"/>
      <c r="D82" s="43"/>
      <c r="E82" s="43"/>
      <c r="F82" s="43"/>
      <c r="G82" s="43" t="s">
        <v>81</v>
      </c>
      <c r="H82" s="43"/>
      <c r="L82" s="43"/>
      <c r="M82" s="43"/>
      <c r="N82" s="43"/>
      <c r="O82" s="43"/>
      <c r="P82" s="43"/>
      <c r="Q82" s="43"/>
      <c r="R82" s="43"/>
      <c r="S82" s="181" t="s">
        <v>80</v>
      </c>
      <c r="T82" s="43"/>
      <c r="U82" s="43"/>
      <c r="V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176"/>
      <c r="AI82" s="176"/>
      <c r="AJ82" s="176"/>
      <c r="AK82" s="176"/>
      <c r="AL82" s="176"/>
      <c r="AM82" s="176"/>
      <c r="AN82" s="176"/>
      <c r="AO82" s="43"/>
    </row>
    <row r="83" spans="1:41" s="179" customFormat="1" x14ac:dyDescent="0.25">
      <c r="A83" s="177"/>
      <c r="C83" s="177"/>
      <c r="D83" s="177"/>
      <c r="E83" s="177"/>
      <c r="F83" s="177"/>
      <c r="G83" s="177" t="s">
        <v>72</v>
      </c>
      <c r="H83" s="177"/>
      <c r="L83" s="177"/>
      <c r="M83" s="177"/>
      <c r="N83" s="177"/>
      <c r="O83" s="177"/>
      <c r="P83" s="177"/>
      <c r="Q83" s="177"/>
      <c r="R83" s="177"/>
      <c r="S83" s="177" t="s">
        <v>72</v>
      </c>
      <c r="T83" s="177"/>
      <c r="U83" s="177"/>
      <c r="V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8"/>
      <c r="AI83" s="3"/>
    </row>
    <row r="84" spans="1:41" s="71" customFormat="1" ht="33.75" customHeight="1" x14ac:dyDescent="0.25">
      <c r="A84" s="69"/>
      <c r="B84" s="69"/>
      <c r="C84" s="69"/>
      <c r="D84" s="69"/>
      <c r="E84" s="69"/>
      <c r="F84" s="69"/>
      <c r="G84" s="69"/>
      <c r="H84" s="69"/>
      <c r="I84" s="72"/>
      <c r="J84" s="69"/>
      <c r="K84" s="69"/>
      <c r="L84" s="69"/>
      <c r="M84" s="69"/>
      <c r="N84" s="69"/>
      <c r="O84" s="69"/>
      <c r="P84" s="69"/>
      <c r="Q84" s="69"/>
      <c r="R84" s="69"/>
      <c r="S84" s="72" t="str" cm="1">
        <f t="array" ref="S84">IFERROR(INDEX($AK:$AK,SMALL(ROW($AL$20:$AL$75)*($AL$20:$AL$75&lt;&gt;0),SUMPRODUCT(N($AL$20:$AL$75=0))+ROWS($1:1))),"")</f>
        <v/>
      </c>
      <c r="T84" s="69"/>
      <c r="U84" s="69"/>
      <c r="V84" s="69"/>
      <c r="X84" s="69"/>
      <c r="Y84" s="69"/>
      <c r="Z84" s="69"/>
      <c r="AA84" s="69"/>
      <c r="AB84" s="69"/>
      <c r="AC84" s="69"/>
      <c r="AD84" s="69"/>
      <c r="AE84" s="69"/>
      <c r="AF84" s="69"/>
      <c r="AG84" s="70"/>
      <c r="AI84" s="3"/>
    </row>
    <row r="85" spans="1:41" s="71" customFormat="1" ht="33.75" customHeight="1" x14ac:dyDescent="0.25">
      <c r="A85" s="69"/>
      <c r="B85" s="69"/>
      <c r="C85" s="69"/>
      <c r="D85" s="69"/>
      <c r="E85" s="69"/>
      <c r="F85" s="69"/>
      <c r="G85" s="69"/>
      <c r="H85" s="69"/>
      <c r="I85" s="72"/>
      <c r="J85" s="69"/>
      <c r="K85" s="69"/>
      <c r="L85" s="69"/>
      <c r="M85" s="69"/>
      <c r="N85" s="69"/>
      <c r="O85" s="69"/>
      <c r="P85" s="69"/>
      <c r="Q85" s="69"/>
      <c r="R85" s="69"/>
      <c r="S85" s="72" t="str" cm="1">
        <f t="array" ref="S85">IFERROR(INDEX($AK:$AK,SMALL(ROW($AL$20:$AL$75)*($AL$20:$AL$75&lt;&gt;0),SUMPRODUCT(N($AL$20:$AL$75=0))+ROWS($1:2))),"")</f>
        <v/>
      </c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70"/>
      <c r="AI85" s="3"/>
    </row>
    <row r="86" spans="1:41" s="71" customFormat="1" ht="33.75" customHeight="1" x14ac:dyDescent="0.25">
      <c r="A86" s="69"/>
      <c r="B86" s="69"/>
      <c r="C86" s="69"/>
      <c r="D86" s="69"/>
      <c r="E86" s="69"/>
      <c r="F86" s="69"/>
      <c r="G86" s="69"/>
      <c r="H86" s="69"/>
      <c r="I86" s="72"/>
      <c r="J86" s="69"/>
      <c r="K86" s="69"/>
      <c r="L86" s="69"/>
      <c r="M86" s="69"/>
      <c r="N86" s="69"/>
      <c r="O86" s="69"/>
      <c r="P86" s="69"/>
      <c r="Q86" s="69"/>
      <c r="R86" s="69"/>
      <c r="S86" s="72" t="str" cm="1">
        <f t="array" ref="S86">IFERROR(INDEX($AK:$AK,SMALL(ROW($AL$20:$AL$75)*($AL$20:$AL$75&lt;&gt;0),SUMPRODUCT(N($AL$20:$AL$75=0))+ROWS($1:3))),"")</f>
        <v/>
      </c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70"/>
      <c r="AI86" s="3"/>
    </row>
    <row r="87" spans="1:41" s="71" customFormat="1" ht="33.75" customHeight="1" x14ac:dyDescent="0.25">
      <c r="A87" s="69"/>
      <c r="B87" s="69"/>
      <c r="C87" s="69"/>
      <c r="D87" s="69"/>
      <c r="E87" s="69"/>
      <c r="F87" s="69"/>
      <c r="G87" s="69"/>
      <c r="H87" s="69"/>
      <c r="I87" s="72"/>
      <c r="J87" s="69"/>
      <c r="K87" s="69"/>
      <c r="L87" s="69"/>
      <c r="M87" s="69"/>
      <c r="N87" s="69"/>
      <c r="O87" s="69"/>
      <c r="P87" s="69"/>
      <c r="Q87" s="69"/>
      <c r="R87" s="69"/>
      <c r="S87" s="72" t="str" cm="1">
        <f t="array" ref="S87">IFERROR(INDEX($AK:$AK,SMALL(ROW($AL$20:$AL$75)*($AL$20:$AL$75&lt;&gt;0),SUMPRODUCT(N($AL$20:$AL$75=0))+ROWS($1:4))),"")</f>
        <v/>
      </c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70"/>
      <c r="AI87" s="3"/>
    </row>
    <row r="88" spans="1:41" s="71" customFormat="1" ht="33.75" customHeight="1" x14ac:dyDescent="0.25">
      <c r="A88" s="69"/>
      <c r="B88" s="69"/>
      <c r="C88" s="69"/>
      <c r="D88" s="69"/>
      <c r="E88" s="69"/>
      <c r="F88" s="69"/>
      <c r="G88" s="69"/>
      <c r="H88" s="69"/>
      <c r="I88" s="72"/>
      <c r="J88" s="69"/>
      <c r="K88" s="69"/>
      <c r="L88" s="69"/>
      <c r="M88" s="69"/>
      <c r="N88" s="69"/>
      <c r="O88" s="69"/>
      <c r="P88" s="69"/>
      <c r="Q88" s="69"/>
      <c r="R88" s="69"/>
      <c r="S88" s="72" t="str" cm="1">
        <f t="array" ref="S88">IFERROR(INDEX($AK:$AK,SMALL(ROW($AL$20:$AL$75)*($AL$20:$AL$75&lt;&gt;0),SUMPRODUCT(N($AL$20:$AL$75=0))+ROWS($1:5))),"")</f>
        <v/>
      </c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70"/>
      <c r="AI88" s="3"/>
    </row>
    <row r="89" spans="1:41" s="71" customFormat="1" ht="33.75" customHeight="1" x14ac:dyDescent="0.25">
      <c r="A89" s="69"/>
      <c r="B89" s="69"/>
      <c r="C89" s="69"/>
      <c r="D89" s="69"/>
      <c r="E89" s="69"/>
      <c r="F89" s="69"/>
      <c r="G89" s="69"/>
      <c r="H89" s="69"/>
      <c r="I89" s="72"/>
      <c r="J89" s="69"/>
      <c r="K89" s="69"/>
      <c r="L89" s="69"/>
      <c r="M89" s="69"/>
      <c r="N89" s="69"/>
      <c r="O89" s="69"/>
      <c r="P89" s="69"/>
      <c r="Q89" s="69"/>
      <c r="R89" s="69"/>
      <c r="S89" s="72" t="str" cm="1">
        <f t="array" ref="S89">IFERROR(INDEX($AK:$AK,SMALL(ROW($AL$20:$AL$75)*($AL$20:$AL$75&lt;&gt;0),SUMPRODUCT(N($AL$20:$AL$75=0))+ROWS($1:6))),"")</f>
        <v/>
      </c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70"/>
      <c r="AI89" s="3"/>
    </row>
    <row r="90" spans="1:41" s="71" customFormat="1" ht="33.75" customHeight="1" x14ac:dyDescent="0.25">
      <c r="A90" s="69"/>
      <c r="B90" s="69"/>
      <c r="C90" s="69"/>
      <c r="D90" s="69"/>
      <c r="E90" s="69"/>
      <c r="F90" s="69"/>
      <c r="G90" s="69"/>
      <c r="H90" s="69"/>
      <c r="I90" s="72"/>
      <c r="J90" s="69"/>
      <c r="K90" s="69"/>
      <c r="L90" s="69"/>
      <c r="M90" s="69"/>
      <c r="N90" s="69"/>
      <c r="O90" s="69"/>
      <c r="P90" s="69"/>
      <c r="Q90" s="69"/>
      <c r="R90" s="69"/>
      <c r="S90" s="72" t="str" cm="1">
        <f t="array" ref="S90">IFERROR(INDEX($AK:$AK,SMALL(ROW($AL$20:$AL$75)*($AL$20:$AL$75&lt;&gt;0),SUMPRODUCT(N($AL$20:$AL$75=0))+ROWS($1:7))),"")</f>
        <v/>
      </c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70"/>
      <c r="AI90" s="3"/>
    </row>
    <row r="91" spans="1:41" s="71" customFormat="1" ht="33.75" customHeight="1" x14ac:dyDescent="0.25">
      <c r="A91" s="69"/>
      <c r="B91" s="69"/>
      <c r="C91" s="69"/>
      <c r="D91" s="69"/>
      <c r="E91" s="69"/>
      <c r="F91" s="69"/>
      <c r="G91" s="69"/>
      <c r="H91" s="69"/>
      <c r="I91" s="72"/>
      <c r="J91" s="69"/>
      <c r="K91" s="69"/>
      <c r="L91" s="69"/>
      <c r="M91" s="69"/>
      <c r="N91" s="69"/>
      <c r="O91" s="69"/>
      <c r="P91" s="69"/>
      <c r="Q91" s="69"/>
      <c r="R91" s="69"/>
      <c r="S91" s="72" t="str" cm="1">
        <f t="array" ref="S91">IFERROR(INDEX($AK:$AK,SMALL(ROW($AL$20:$AL$75)*($AL$20:$AL$75&lt;&gt;0),SUMPRODUCT(N($AL$20:$AL$75=0))+ROWS($1:8))),"")</f>
        <v/>
      </c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70"/>
      <c r="AI91" s="3"/>
    </row>
    <row r="92" spans="1:41" s="71" customFormat="1" ht="33.75" customHeight="1" x14ac:dyDescent="0.25">
      <c r="A92" s="69"/>
      <c r="B92" s="69"/>
      <c r="C92" s="69"/>
      <c r="D92" s="69"/>
      <c r="E92" s="69"/>
      <c r="F92" s="69"/>
      <c r="G92" s="69"/>
      <c r="H92" s="69"/>
      <c r="I92" s="72"/>
      <c r="J92" s="69"/>
      <c r="K92" s="69"/>
      <c r="L92" s="69"/>
      <c r="M92" s="69"/>
      <c r="N92" s="69"/>
      <c r="O92" s="69"/>
      <c r="P92" s="69"/>
      <c r="Q92" s="69"/>
      <c r="R92" s="69"/>
      <c r="S92" s="72" t="str" cm="1">
        <f t="array" ref="S92">IFERROR(INDEX($AK:$AK,SMALL(ROW($AL$20:$AL$75)*($AL$20:$AL$75&lt;&gt;0),SUMPRODUCT(N($AL$20:$AL$75=0))+ROWS($1:9))),"")</f>
        <v/>
      </c>
      <c r="T92" s="72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70"/>
      <c r="AI92" s="3"/>
    </row>
    <row r="93" spans="1:41" s="71" customFormat="1" ht="33.75" customHeight="1" x14ac:dyDescent="0.25">
      <c r="A93" s="69"/>
      <c r="B93" s="69"/>
      <c r="C93" s="69"/>
      <c r="D93" s="69"/>
      <c r="E93" s="69"/>
      <c r="F93" s="69"/>
      <c r="G93" s="69"/>
      <c r="H93" s="69"/>
      <c r="I93" s="72"/>
      <c r="J93" s="69"/>
      <c r="K93" s="69"/>
      <c r="L93" s="69"/>
      <c r="M93" s="69"/>
      <c r="N93" s="69"/>
      <c r="O93" s="69"/>
      <c r="P93" s="69"/>
      <c r="Q93" s="69"/>
      <c r="R93" s="69"/>
      <c r="S93" s="72" t="str" cm="1">
        <f t="array" ref="S93">IFERROR(INDEX($AK:$AK,SMALL(ROW($AL$20:$AL$75)*($AL$20:$AL$75&lt;&gt;0),SUMPRODUCT(N($AL$20:$AL$75=0))+ROWS($1:10))),"")</f>
        <v/>
      </c>
      <c r="T93" s="72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70"/>
      <c r="AI93" s="3"/>
    </row>
    <row r="94" spans="1:41" s="71" customFormat="1" ht="33.75" customHeight="1" x14ac:dyDescent="0.25">
      <c r="A94" s="69"/>
      <c r="B94" s="69"/>
      <c r="C94" s="69"/>
      <c r="D94" s="69"/>
      <c r="E94" s="69"/>
      <c r="F94" s="69"/>
      <c r="G94" s="69"/>
      <c r="H94" s="69"/>
      <c r="I94" s="72"/>
      <c r="J94" s="69"/>
      <c r="K94" s="69"/>
      <c r="L94" s="69"/>
      <c r="M94" s="69"/>
      <c r="N94" s="69"/>
      <c r="O94" s="69"/>
      <c r="P94" s="69"/>
      <c r="Q94" s="69"/>
      <c r="R94" s="69"/>
      <c r="S94" s="72" t="str" cm="1">
        <f t="array" ref="S94">IFERROR(INDEX($AK:$AK,SMALL(ROW($AL$20:$AL$75)*($AL$20:$AL$75&lt;&gt;0),SUMPRODUCT(N($AL$20:$AL$75=0))+ROWS($1:11))),"")</f>
        <v/>
      </c>
      <c r="T94" s="72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70"/>
      <c r="AI94" s="3"/>
    </row>
    <row r="95" spans="1:41" s="71" customFormat="1" ht="33.75" customHeight="1" x14ac:dyDescent="0.25">
      <c r="A95" s="69"/>
      <c r="B95" s="69"/>
      <c r="C95" s="69"/>
      <c r="D95" s="69"/>
      <c r="E95" s="69"/>
      <c r="F95" s="69"/>
      <c r="G95" s="69"/>
      <c r="H95" s="69"/>
      <c r="I95" s="72"/>
      <c r="J95" s="69"/>
      <c r="K95" s="69"/>
      <c r="L95" s="69"/>
      <c r="M95" s="69"/>
      <c r="N95" s="69"/>
      <c r="O95" s="69"/>
      <c r="P95" s="69"/>
      <c r="Q95" s="69"/>
      <c r="R95" s="69"/>
      <c r="S95" s="72" t="str" cm="1">
        <f t="array" ref="S95">IFERROR(INDEX($AK:$AK,SMALL(ROW($AL$20:$AL$75)*($AL$20:$AL$75&lt;&gt;0),SUMPRODUCT(N($AL$20:$AL$75=0))+ROWS($1:12))),"")</f>
        <v/>
      </c>
      <c r="T95" s="72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70"/>
      <c r="AI95" s="3"/>
    </row>
    <row r="96" spans="1:41" s="71" customFormat="1" ht="33.75" customHeight="1" x14ac:dyDescent="0.25">
      <c r="A96" s="69"/>
      <c r="B96" s="69"/>
      <c r="C96" s="69"/>
      <c r="D96" s="69"/>
      <c r="E96" s="69"/>
      <c r="F96" s="69"/>
      <c r="G96" s="69"/>
      <c r="H96" s="69"/>
      <c r="I96" s="72"/>
      <c r="J96" s="69"/>
      <c r="K96" s="69"/>
      <c r="L96" s="69"/>
      <c r="M96" s="69"/>
      <c r="N96" s="69"/>
      <c r="O96" s="69"/>
      <c r="P96" s="69"/>
      <c r="Q96" s="69"/>
      <c r="R96" s="69"/>
      <c r="S96" s="72" t="str" cm="1">
        <f t="array" ref="S96">IFERROR(INDEX($AK:$AK,SMALL(ROW($AL$20:$AL$75)*($AL$20:$AL$75&lt;&gt;0),SUMPRODUCT(N($AL$20:$AL$75=0))+ROWS($1:13))),"")</f>
        <v/>
      </c>
      <c r="T96" s="72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I96" s="3"/>
    </row>
    <row r="97" spans="1:35" s="71" customFormat="1" ht="33.75" customHeight="1" x14ac:dyDescent="0.25">
      <c r="A97" s="69"/>
      <c r="B97" s="69"/>
      <c r="C97" s="69"/>
      <c r="D97" s="69"/>
      <c r="E97" s="69"/>
      <c r="F97" s="69"/>
      <c r="G97" s="69"/>
      <c r="H97" s="69"/>
      <c r="I97" s="72"/>
      <c r="J97" s="69"/>
      <c r="K97" s="69"/>
      <c r="L97" s="69"/>
      <c r="M97" s="69"/>
      <c r="N97" s="69"/>
      <c r="O97" s="69"/>
      <c r="P97" s="69"/>
      <c r="Q97" s="69"/>
      <c r="R97" s="69"/>
      <c r="S97" s="72" t="str" cm="1">
        <f t="array" ref="S97">IFERROR(INDEX($AK:$AK,SMALL(ROW($AL$20:$AL$75)*($AL$20:$AL$75&lt;&gt;0),SUMPRODUCT(N($AL$20:$AL$75=0))+ROWS($1:14))),"")</f>
        <v/>
      </c>
      <c r="T97" s="72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I97" s="3"/>
    </row>
    <row r="98" spans="1:35" s="71" customFormat="1" ht="33.75" customHeight="1" x14ac:dyDescent="0.25">
      <c r="A98" s="69"/>
      <c r="B98" s="69"/>
      <c r="C98" s="69"/>
      <c r="D98" s="69"/>
      <c r="E98" s="69"/>
      <c r="F98" s="69"/>
      <c r="G98" s="69"/>
      <c r="H98" s="69"/>
      <c r="I98" s="72"/>
      <c r="J98" s="69"/>
      <c r="K98" s="69"/>
      <c r="L98" s="69"/>
      <c r="M98" s="69"/>
      <c r="N98" s="69"/>
      <c r="O98" s="69"/>
      <c r="P98" s="69"/>
      <c r="Q98" s="69"/>
      <c r="R98" s="69"/>
      <c r="S98" s="72" t="str" cm="1">
        <f t="array" ref="S98">IFERROR(INDEX($AK:$AK,SMALL(ROW($AL$20:$AL$75)*($AL$20:$AL$75&lt;&gt;0),SUMPRODUCT(N($AL$20:$AL$75=0))+ROWS($1:15))),"")</f>
        <v/>
      </c>
      <c r="T98" s="72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I98" s="3"/>
    </row>
    <row r="99" spans="1:35" s="71" customFormat="1" ht="33.75" customHeight="1" x14ac:dyDescent="0.25">
      <c r="A99" s="69"/>
      <c r="B99" s="69"/>
      <c r="C99" s="69"/>
      <c r="D99" s="69"/>
      <c r="E99" s="69"/>
      <c r="F99" s="69"/>
      <c r="G99" s="69"/>
      <c r="H99" s="69"/>
      <c r="I99" s="72"/>
      <c r="J99" s="69"/>
      <c r="K99" s="69"/>
      <c r="L99" s="69"/>
      <c r="M99" s="69"/>
      <c r="N99" s="69"/>
      <c r="O99" s="69"/>
      <c r="P99" s="69"/>
      <c r="Q99" s="69"/>
      <c r="R99" s="69"/>
      <c r="S99" s="72" t="str" cm="1">
        <f t="array" ref="S99">IFERROR(INDEX($AK:$AK,SMALL(ROW($AL$20:$AL$75)*($AL$20:$AL$75&lt;&gt;0),SUMPRODUCT(N($AL$20:$AL$75=0))+ROWS($1:16))),"")</f>
        <v/>
      </c>
      <c r="T99" s="72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I99" s="3"/>
    </row>
    <row r="100" spans="1:35" s="71" customFormat="1" ht="33.75" customHeight="1" x14ac:dyDescent="0.25">
      <c r="C100" s="70"/>
      <c r="D100" s="70"/>
      <c r="E100" s="70"/>
      <c r="F100" s="70"/>
      <c r="G100" s="70"/>
      <c r="H100" s="70"/>
      <c r="I100" s="72"/>
      <c r="J100" s="70"/>
      <c r="K100" s="70"/>
      <c r="L100" s="70"/>
      <c r="M100" s="70"/>
      <c r="N100" s="70"/>
      <c r="O100" s="70"/>
      <c r="P100" s="70"/>
      <c r="Q100" s="70"/>
      <c r="R100" s="70"/>
      <c r="S100" s="72" t="str" cm="1">
        <f t="array" ref="S100">IFERROR(INDEX($AK:$AK,SMALL(ROW($AL$20:$AL$75)*($AL$20:$AL$75&lt;&gt;0),SUMPRODUCT(N($AL$20:$AL$75=0))+ROWS($1:17))),"")</f>
        <v/>
      </c>
      <c r="T100" s="72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I100" s="3"/>
    </row>
    <row r="101" spans="1:35" s="71" customFormat="1" ht="33.75" customHeight="1" x14ac:dyDescent="0.25">
      <c r="C101" s="70"/>
      <c r="D101" s="70"/>
      <c r="E101" s="70"/>
      <c r="F101" s="70"/>
      <c r="G101" s="70"/>
      <c r="H101" s="70"/>
      <c r="I101" s="72"/>
      <c r="J101" s="70"/>
      <c r="K101" s="70"/>
      <c r="L101" s="70"/>
      <c r="M101" s="70"/>
      <c r="N101" s="70"/>
      <c r="O101" s="70"/>
      <c r="P101" s="70"/>
      <c r="Q101" s="70"/>
      <c r="R101" s="70"/>
      <c r="S101" s="72" t="str" cm="1">
        <f t="array" ref="S101">IFERROR(INDEX($AK:$AK,SMALL(ROW($AL$20:$AL$75)*($AL$20:$AL$75&lt;&gt;0),SUMPRODUCT(N($AL$20:$AL$75=0))+ROWS($1:18))),"")</f>
        <v/>
      </c>
      <c r="T101" s="72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I101" s="3"/>
    </row>
    <row r="102" spans="1:35" s="71" customFormat="1" ht="33.75" customHeight="1" x14ac:dyDescent="0.25">
      <c r="C102" s="70"/>
      <c r="D102" s="70"/>
      <c r="E102" s="70"/>
      <c r="F102" s="70"/>
      <c r="G102" s="70"/>
      <c r="H102" s="70"/>
      <c r="I102" s="72"/>
      <c r="J102" s="70"/>
      <c r="K102" s="70"/>
      <c r="L102" s="70"/>
      <c r="M102" s="70"/>
      <c r="N102" s="70"/>
      <c r="O102" s="70"/>
      <c r="P102" s="70"/>
      <c r="Q102" s="70"/>
      <c r="R102" s="70"/>
      <c r="S102" s="72" t="str" cm="1">
        <f t="array" ref="S102">IFERROR(INDEX($AK:$AK,SMALL(ROW($AL$20:$AL$75)*($AL$20:$AL$75&lt;&gt;0),SUMPRODUCT(N($AL$20:$AL$75=0))+ROWS($1:19))),"")</f>
        <v/>
      </c>
      <c r="T102" s="72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I102" s="3"/>
    </row>
    <row r="103" spans="1:35" s="71" customFormat="1" ht="33.75" customHeight="1" x14ac:dyDescent="0.25">
      <c r="C103" s="70"/>
      <c r="D103" s="70"/>
      <c r="E103" s="70"/>
      <c r="F103" s="70"/>
      <c r="G103" s="70"/>
      <c r="H103" s="70"/>
      <c r="I103" s="72"/>
      <c r="J103" s="70"/>
      <c r="K103" s="70"/>
      <c r="L103" s="70"/>
      <c r="M103" s="70"/>
      <c r="N103" s="70"/>
      <c r="O103" s="70"/>
      <c r="P103" s="70"/>
      <c r="Q103" s="70"/>
      <c r="R103" s="70"/>
      <c r="S103" s="72" t="str" cm="1">
        <f t="array" ref="S103">IFERROR(INDEX($AK:$AK,SMALL(ROW($AL$20:$AL$75)*($AL$20:$AL$75&lt;&gt;0),SUMPRODUCT(N($AL$20:$AL$75=0))+ROWS($1:20))),"")</f>
        <v/>
      </c>
      <c r="T103" s="72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I103" s="3"/>
    </row>
    <row r="104" spans="1:35" s="71" customFormat="1" ht="33.75" customHeight="1" x14ac:dyDescent="0.25">
      <c r="C104" s="70"/>
      <c r="D104" s="70"/>
      <c r="E104" s="70"/>
      <c r="F104" s="70"/>
      <c r="G104" s="70"/>
      <c r="H104" s="70"/>
      <c r="I104" s="72"/>
      <c r="J104" s="70"/>
      <c r="K104" s="70"/>
      <c r="L104" s="70"/>
      <c r="M104" s="70"/>
      <c r="N104" s="70"/>
      <c r="O104" s="70"/>
      <c r="P104" s="70"/>
      <c r="Q104" s="70"/>
      <c r="R104" s="70"/>
      <c r="S104" s="72" t="str" cm="1">
        <f t="array" ref="S104">IFERROR(INDEX($AK:$AK,SMALL(ROW($AL$20:$AL$75)*($AL$20:$AL$75&lt;&gt;0),SUMPRODUCT(N($AL$20:$AL$75=0))+ROWS($1:21))),"")</f>
        <v/>
      </c>
      <c r="T104" s="72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I104" s="3"/>
    </row>
    <row r="105" spans="1:35" s="71" customFormat="1" ht="33.75" customHeight="1" x14ac:dyDescent="0.25">
      <c r="C105" s="70"/>
      <c r="D105" s="70"/>
      <c r="E105" s="70"/>
      <c r="F105" s="70"/>
      <c r="G105" s="70"/>
      <c r="H105" s="70"/>
      <c r="I105" s="72"/>
      <c r="J105" s="70"/>
      <c r="K105" s="70"/>
      <c r="L105" s="70"/>
      <c r="M105" s="70"/>
      <c r="N105" s="70"/>
      <c r="O105" s="70"/>
      <c r="P105" s="70"/>
      <c r="Q105" s="70"/>
      <c r="R105" s="70"/>
      <c r="S105" s="72" t="str" cm="1">
        <f t="array" ref="S105">IFERROR(INDEX($AK:$AK,SMALL(ROW($AL$20:$AL$75)*($AL$20:$AL$75&lt;&gt;0),SUMPRODUCT(N($AL$20:$AL$75=0))+ROWS($1:22))),"")</f>
        <v/>
      </c>
      <c r="T105" s="72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I105" s="3"/>
    </row>
    <row r="106" spans="1:35" s="71" customFormat="1" ht="33.75" customHeight="1" x14ac:dyDescent="0.25">
      <c r="C106" s="70"/>
      <c r="D106" s="70"/>
      <c r="E106" s="70"/>
      <c r="F106" s="70"/>
      <c r="G106" s="70"/>
      <c r="H106" s="70"/>
      <c r="I106" s="72"/>
      <c r="J106" s="70"/>
      <c r="K106" s="70"/>
      <c r="L106" s="70"/>
      <c r="M106" s="70"/>
      <c r="N106" s="70"/>
      <c r="O106" s="70"/>
      <c r="P106" s="70"/>
      <c r="Q106" s="70"/>
      <c r="R106" s="70"/>
      <c r="S106" s="72" t="str" cm="1">
        <f t="array" ref="S106">IFERROR(INDEX($AK:$AK,SMALL(ROW($AL$20:$AL$75)*($AL$20:$AL$75&lt;&gt;0),SUMPRODUCT(N($AL$20:$AL$75=0))+ROWS($1:23))),"")</f>
        <v/>
      </c>
      <c r="T106" s="72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I106" s="3"/>
    </row>
    <row r="107" spans="1:35" s="71" customFormat="1" ht="33.75" customHeight="1" x14ac:dyDescent="0.25">
      <c r="C107" s="70"/>
      <c r="D107" s="70"/>
      <c r="E107" s="70"/>
      <c r="F107" s="70"/>
      <c r="G107" s="70"/>
      <c r="H107" s="70"/>
      <c r="I107" s="72"/>
      <c r="J107" s="70"/>
      <c r="K107" s="70"/>
      <c r="L107" s="70"/>
      <c r="M107" s="70"/>
      <c r="N107" s="70"/>
      <c r="O107" s="70"/>
      <c r="P107" s="70"/>
      <c r="Q107" s="70"/>
      <c r="R107" s="70"/>
      <c r="S107" s="72" t="str" cm="1">
        <f t="array" ref="S107">IFERROR(INDEX($AK:$AK,SMALL(ROW($AL$20:$AL$75)*($AL$20:$AL$75&lt;&gt;0),SUMPRODUCT(N($AL$20:$AL$75=0))+ROWS($1:24))),"")</f>
        <v/>
      </c>
      <c r="T107" s="72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I107" s="3"/>
    </row>
    <row r="108" spans="1:35" s="71" customFormat="1" ht="33.75" customHeight="1" x14ac:dyDescent="0.25">
      <c r="C108" s="70"/>
      <c r="D108" s="70"/>
      <c r="E108" s="70"/>
      <c r="F108" s="70"/>
      <c r="G108" s="70"/>
      <c r="H108" s="70"/>
      <c r="I108" s="72"/>
      <c r="J108" s="70"/>
      <c r="K108" s="70"/>
      <c r="L108" s="70"/>
      <c r="M108" s="70"/>
      <c r="N108" s="70"/>
      <c r="O108" s="70"/>
      <c r="P108" s="70"/>
      <c r="Q108" s="70"/>
      <c r="R108" s="70"/>
      <c r="S108" s="72" t="str" cm="1">
        <f t="array" ref="S108">IFERROR(INDEX($AK:$AK,SMALL(ROW($AL$20:$AL$75)*($AL$20:$AL$75&lt;&gt;0),SUMPRODUCT(N($AL$20:$AL$75=0))+ROWS($1:25))),"")</f>
        <v/>
      </c>
      <c r="T108" s="72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I108" s="3"/>
    </row>
    <row r="109" spans="1:35" s="71" customFormat="1" ht="33.75" customHeight="1" x14ac:dyDescent="0.25">
      <c r="C109" s="70"/>
      <c r="D109" s="70"/>
      <c r="E109" s="70"/>
      <c r="F109" s="70"/>
      <c r="G109" s="70"/>
      <c r="H109" s="70"/>
      <c r="I109" s="72"/>
      <c r="J109" s="70"/>
      <c r="K109" s="70"/>
      <c r="L109" s="70"/>
      <c r="M109" s="70"/>
      <c r="N109" s="70"/>
      <c r="O109" s="70"/>
      <c r="P109" s="70"/>
      <c r="Q109" s="70"/>
      <c r="R109" s="70"/>
      <c r="S109" s="72" t="str" cm="1">
        <f t="array" ref="S109">IFERROR(INDEX($AK:$AK,SMALL(ROW($AL$20:$AL$75)*($AL$20:$AL$75&lt;&gt;0),SUMPRODUCT(N($AL$20:$AL$75=0))+ROWS($1:26))),"")</f>
        <v/>
      </c>
      <c r="T109" s="72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I109" s="3"/>
    </row>
    <row r="110" spans="1:35" s="3" customFormat="1" x14ac:dyDescent="0.25">
      <c r="C110" s="4"/>
      <c r="D110" s="4"/>
      <c r="E110" s="4"/>
      <c r="F110" s="4"/>
      <c r="G110" s="4"/>
      <c r="H110" s="4"/>
      <c r="I110" s="186"/>
      <c r="J110" s="4"/>
      <c r="K110" s="4"/>
      <c r="L110" s="4"/>
      <c r="M110" s="4"/>
      <c r="N110" s="4"/>
      <c r="O110" s="4"/>
      <c r="P110" s="4"/>
      <c r="Q110" s="4"/>
      <c r="R110" s="4"/>
      <c r="S110" s="72"/>
      <c r="T110" s="186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5" s="3" customFormat="1" x14ac:dyDescent="0.25">
      <c r="C111" s="4"/>
      <c r="D111" s="4"/>
      <c r="E111" s="4"/>
      <c r="F111" s="4"/>
      <c r="G111" s="4"/>
      <c r="H111" s="4"/>
      <c r="I111" s="186"/>
      <c r="J111" s="4"/>
      <c r="K111" s="4"/>
      <c r="L111" s="4"/>
      <c r="M111" s="4"/>
      <c r="N111" s="4"/>
      <c r="O111" s="4"/>
      <c r="P111" s="4"/>
      <c r="Q111" s="4"/>
      <c r="R111" s="4"/>
      <c r="S111" s="72"/>
      <c r="T111" s="186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5" s="3" customFormat="1" x14ac:dyDescent="0.25">
      <c r="C112" s="4"/>
      <c r="D112" s="4"/>
      <c r="E112" s="4"/>
      <c r="F112" s="4"/>
      <c r="G112" s="4"/>
      <c r="H112" s="4"/>
      <c r="I112" s="186"/>
      <c r="J112" s="4"/>
      <c r="K112" s="4"/>
      <c r="L112" s="4"/>
      <c r="M112" s="4"/>
      <c r="N112" s="4"/>
      <c r="O112" s="4"/>
      <c r="P112" s="4"/>
      <c r="Q112" s="4"/>
      <c r="R112" s="4"/>
      <c r="S112" s="72"/>
      <c r="T112" s="186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3:33" s="3" customFormat="1" x14ac:dyDescent="0.25">
      <c r="C113" s="4"/>
      <c r="D113" s="4"/>
      <c r="E113" s="4"/>
      <c r="F113" s="4"/>
      <c r="G113" s="4"/>
      <c r="H113" s="4"/>
      <c r="I113" s="186"/>
      <c r="J113" s="4"/>
      <c r="K113" s="4"/>
      <c r="L113" s="4"/>
      <c r="M113" s="4"/>
      <c r="N113" s="4"/>
      <c r="O113" s="4"/>
      <c r="P113" s="4"/>
      <c r="Q113" s="4"/>
      <c r="R113" s="4"/>
      <c r="S113" s="72"/>
      <c r="T113" s="186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3:33" s="3" customFormat="1" x14ac:dyDescent="0.25">
      <c r="C114" s="4"/>
      <c r="D114" s="4"/>
      <c r="E114" s="4"/>
      <c r="F114" s="4"/>
      <c r="G114" s="4"/>
      <c r="H114" s="4"/>
      <c r="I114" s="186"/>
      <c r="J114" s="4"/>
      <c r="K114" s="4"/>
      <c r="L114" s="4"/>
      <c r="M114" s="4"/>
      <c r="N114" s="4"/>
      <c r="O114" s="4"/>
      <c r="P114" s="4"/>
      <c r="Q114" s="4"/>
      <c r="R114" s="4"/>
      <c r="S114" s="72"/>
      <c r="T114" s="186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3:33" s="3" customFormat="1" x14ac:dyDescent="0.25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72"/>
      <c r="T115" s="186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3:33" s="3" customFormat="1" x14ac:dyDescent="0.25"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72"/>
      <c r="T116" s="186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3:33" s="3" customFormat="1" x14ac:dyDescent="0.25"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72"/>
      <c r="T117" s="186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3:33" s="3" customFormat="1" x14ac:dyDescent="0.25"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72"/>
      <c r="T118" s="186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3:33" s="3" customFormat="1" x14ac:dyDescent="0.25"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72"/>
      <c r="T119" s="186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3:33" s="3" customFormat="1" x14ac:dyDescent="0.25"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72"/>
      <c r="T120" s="186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3:33" s="3" customFormat="1" x14ac:dyDescent="0.25"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72"/>
      <c r="T121" s="186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3:33" s="3" customFormat="1" x14ac:dyDescent="0.25"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72"/>
      <c r="T122" s="186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3:33" s="3" customFormat="1" x14ac:dyDescent="0.25"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72"/>
      <c r="T123" s="186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3:33" s="3" customFormat="1" x14ac:dyDescent="0.25"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72"/>
      <c r="T124" s="186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3:33" s="3" customFormat="1" x14ac:dyDescent="0.25"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72"/>
      <c r="T125" s="186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3:33" ht="17.399999999999999" x14ac:dyDescent="0.35">
      <c r="S126" s="72"/>
      <c r="T126" s="68"/>
    </row>
    <row r="127" spans="3:33" ht="17.399999999999999" x14ac:dyDescent="0.35">
      <c r="S127" s="72"/>
      <c r="T127" s="68"/>
    </row>
    <row r="128" spans="3:33" ht="17.399999999999999" x14ac:dyDescent="0.35">
      <c r="S128" s="72"/>
      <c r="T128" s="68"/>
    </row>
    <row r="129" spans="19:20" ht="17.399999999999999" x14ac:dyDescent="0.35">
      <c r="S129" s="72"/>
      <c r="T129" s="68"/>
    </row>
    <row r="130" spans="19:20" ht="17.399999999999999" x14ac:dyDescent="0.35">
      <c r="S130" s="72"/>
      <c r="T130" s="68"/>
    </row>
    <row r="131" spans="19:20" ht="17.399999999999999" x14ac:dyDescent="0.35">
      <c r="S131" s="72" t="str" cm="1">
        <f t="array" ref="S131">IFERROR(INDEX($AK:$AK,SMALL(ROW($AL$20:$AL$75)*($AL$20:$AL$75&lt;&gt;0),SUMPRODUCT(N($AL$20:$AL$75=0))+ROWS($1:53))),"")</f>
        <v/>
      </c>
      <c r="T131" s="68"/>
    </row>
    <row r="132" spans="19:20" x14ac:dyDescent="0.25">
      <c r="S132" s="72" t="str" cm="1">
        <f t="array" ref="S132">IFERROR(INDEX($AK:$AK,SMALL(ROW($AL$20:$AL$75)*($AL$20:$AL$75&lt;&gt;0),SUMPRODUCT(N($AL$20:$AL$75=0))+ROWS($1:54))),"")</f>
        <v/>
      </c>
    </row>
    <row r="133" spans="19:20" x14ac:dyDescent="0.25">
      <c r="S133" s="72" t="str" cm="1">
        <f t="array" ref="S133">IFERROR(INDEX($AK:$AK,SMALL(ROW($AL$20:$AL$75)*($AL$20:$AL$75&lt;&gt;0),SUMPRODUCT(N($AL$20:$AL$75=0))+ROWS($1:55))),"")</f>
        <v/>
      </c>
    </row>
    <row r="134" spans="19:20" x14ac:dyDescent="0.25">
      <c r="S134" s="72" t="str" cm="1">
        <f t="array" ref="S134">IFERROR(INDEX($AK:$AK,SMALL(ROW($AL$20:$AL$75)*($AL$20:$AL$75&lt;&gt;0),SUMPRODUCT(N($AL$20:$AL$75=0))+ROWS($1:56))),"")</f>
        <v/>
      </c>
    </row>
    <row r="135" spans="19:20" x14ac:dyDescent="0.25">
      <c r="S135" s="72" t="str" cm="1">
        <f t="array" ref="S135">IFERROR(INDEX($AK:$AK,SMALL(ROW($AL$20:$AL$75)*($AL$20:$AL$75&lt;&gt;0),SUMPRODUCT(N($AL$20:$AL$75=0))+ROWS($1:57))),"")</f>
        <v/>
      </c>
    </row>
    <row r="136" spans="19:20" x14ac:dyDescent="0.25">
      <c r="S136" s="72" t="str" cm="1">
        <f t="array" ref="S136">IFERROR(INDEX($AK:$AK,SMALL(ROW($AL$20:$AL$75)*($AL$20:$AL$75&lt;&gt;0),SUMPRODUCT(N($AL$20:$AL$75=0))+ROWS($1:58))),"")</f>
        <v/>
      </c>
    </row>
  </sheetData>
  <mergeCells count="77">
    <mergeCell ref="D3:K4"/>
    <mergeCell ref="A73:B73"/>
    <mergeCell ref="A74:B74"/>
    <mergeCell ref="A75:B75"/>
    <mergeCell ref="A76:B76"/>
    <mergeCell ref="A79:B79"/>
    <mergeCell ref="A60:AI60"/>
    <mergeCell ref="A61:B61"/>
    <mergeCell ref="A62:B62"/>
    <mergeCell ref="A70:AI70"/>
    <mergeCell ref="A72:B72"/>
    <mergeCell ref="A67:B67"/>
    <mergeCell ref="A71:B71"/>
    <mergeCell ref="A63:B63"/>
    <mergeCell ref="A64:B64"/>
    <mergeCell ref="A65:B65"/>
    <mergeCell ref="A54:B54"/>
    <mergeCell ref="A55:B55"/>
    <mergeCell ref="A58:B58"/>
    <mergeCell ref="A50:B50"/>
    <mergeCell ref="A53:B53"/>
    <mergeCell ref="A47:AI47"/>
    <mergeCell ref="A48:B48"/>
    <mergeCell ref="A49:B49"/>
    <mergeCell ref="A51:B51"/>
    <mergeCell ref="A52:B52"/>
    <mergeCell ref="A41:B41"/>
    <mergeCell ref="A42:B42"/>
    <mergeCell ref="A43:B43"/>
    <mergeCell ref="A44:B44"/>
    <mergeCell ref="A45:B45"/>
    <mergeCell ref="A35:B35"/>
    <mergeCell ref="A40:B40"/>
    <mergeCell ref="A37:AI37"/>
    <mergeCell ref="A38:B38"/>
    <mergeCell ref="A39:B39"/>
    <mergeCell ref="A30:B30"/>
    <mergeCell ref="A31:B31"/>
    <mergeCell ref="A32:B32"/>
    <mergeCell ref="A33:B33"/>
    <mergeCell ref="A34:B34"/>
    <mergeCell ref="A29:B29"/>
    <mergeCell ref="AH8:AH10"/>
    <mergeCell ref="AI8:AI10"/>
    <mergeCell ref="A11:AI11"/>
    <mergeCell ref="A12:B12"/>
    <mergeCell ref="A13:B13"/>
    <mergeCell ref="A21:B21"/>
    <mergeCell ref="A24:B24"/>
    <mergeCell ref="A25:B25"/>
    <mergeCell ref="A26:B26"/>
    <mergeCell ref="A27:B27"/>
    <mergeCell ref="A28:B28"/>
    <mergeCell ref="A22:B22"/>
    <mergeCell ref="A23:B23"/>
    <mergeCell ref="A14:B14"/>
    <mergeCell ref="A15:B15"/>
    <mergeCell ref="L1:AB1"/>
    <mergeCell ref="L3:AB3"/>
    <mergeCell ref="L4:M4"/>
    <mergeCell ref="N4:O4"/>
    <mergeCell ref="P4:AB4"/>
    <mergeCell ref="B3:C4"/>
    <mergeCell ref="A16:B16"/>
    <mergeCell ref="A19:AI19"/>
    <mergeCell ref="A20:B20"/>
    <mergeCell ref="P5:AB5"/>
    <mergeCell ref="L6:M6"/>
    <mergeCell ref="N6:O6"/>
    <mergeCell ref="P6:AB6"/>
    <mergeCell ref="A2:A5"/>
    <mergeCell ref="B5:C5"/>
    <mergeCell ref="D5:I5"/>
    <mergeCell ref="B6:C6"/>
    <mergeCell ref="D6:I6"/>
    <mergeCell ref="L5:M5"/>
    <mergeCell ref="N5:O5"/>
  </mergeCells>
  <conditionalFormatting sqref="C10:AG10">
    <cfRule type="expression" dxfId="162" priority="12">
      <formula>CELL("protect", INDIRECT(ADDRESS(ROW(),COLUMN())))=2</formula>
    </cfRule>
  </conditionalFormatting>
  <conditionalFormatting sqref="C12:AG15">
    <cfRule type="expression" dxfId="161" priority="33">
      <formula>C$10=0</formula>
    </cfRule>
    <cfRule type="expression" dxfId="160" priority="34">
      <formula>C$10&lt;&gt;0</formula>
    </cfRule>
  </conditionalFormatting>
  <conditionalFormatting sqref="C13:AG15 C17:AG18">
    <cfRule type="expression" dxfId="159" priority="36">
      <formula>CELL("protect", INDIRECT(ADDRESS(ROW(),COLUMN())))=2</formula>
    </cfRule>
  </conditionalFormatting>
  <conditionalFormatting sqref="C13:AG15">
    <cfRule type="expression" dxfId="158" priority="37">
      <formula>C$9&lt;&gt;"S"</formula>
    </cfRule>
    <cfRule type="expression" dxfId="157" priority="38" stopIfTrue="1">
      <formula>C$9="S"</formula>
    </cfRule>
  </conditionalFormatting>
  <conditionalFormatting sqref="C16:AG16">
    <cfRule type="expression" dxfId="156" priority="35">
      <formula>C$16&gt;8</formula>
    </cfRule>
  </conditionalFormatting>
  <conditionalFormatting sqref="C20:AG34">
    <cfRule type="expression" dxfId="155" priority="30">
      <formula>C$10=0</formula>
    </cfRule>
    <cfRule type="expression" dxfId="154" priority="31">
      <formula>C$10&lt;&gt;0</formula>
    </cfRule>
  </conditionalFormatting>
  <conditionalFormatting sqref="C35:AG35">
    <cfRule type="expression" dxfId="153" priority="32">
      <formula>C$35&gt;8</formula>
    </cfRule>
  </conditionalFormatting>
  <conditionalFormatting sqref="C38:AG44">
    <cfRule type="expression" dxfId="152" priority="28">
      <formula>C$10=0</formula>
    </cfRule>
    <cfRule type="expression" dxfId="151" priority="29">
      <formula>C$10&lt;&gt;0</formula>
    </cfRule>
  </conditionalFormatting>
  <conditionalFormatting sqref="C45:AG45">
    <cfRule type="expression" dxfId="150" priority="27">
      <formula>C$45&gt;8</formula>
    </cfRule>
  </conditionalFormatting>
  <conditionalFormatting sqref="C48:AG54">
    <cfRule type="expression" dxfId="149" priority="25">
      <formula>C$10=0</formula>
    </cfRule>
    <cfRule type="expression" dxfId="148" priority="26">
      <formula>C$10&lt;&gt;0</formula>
    </cfRule>
  </conditionalFormatting>
  <conditionalFormatting sqref="C55:AG55">
    <cfRule type="expression" dxfId="147" priority="24">
      <formula>C$55&gt;8</formula>
    </cfRule>
  </conditionalFormatting>
  <conditionalFormatting sqref="C58:AG58">
    <cfRule type="expression" dxfId="146" priority="23">
      <formula>C$58&gt;8</formula>
    </cfRule>
  </conditionalFormatting>
  <conditionalFormatting sqref="C71:AG75">
    <cfRule type="expression" dxfId="145" priority="21">
      <formula>C$10=0</formula>
    </cfRule>
    <cfRule type="expression" dxfId="144" priority="22">
      <formula>C$10&lt;&gt;0</formula>
    </cfRule>
  </conditionalFormatting>
  <conditionalFormatting sqref="C76:AG76">
    <cfRule type="expression" dxfId="143" priority="20">
      <formula>C$76&gt;4</formula>
    </cfRule>
  </conditionalFormatting>
  <conditionalFormatting sqref="C79:AG79">
    <cfRule type="expression" dxfId="142" priority="19">
      <formula>C$79&gt;12</formula>
    </cfRule>
  </conditionalFormatting>
  <conditionalFormatting sqref="D5:I5">
    <cfRule type="expression" dxfId="140" priority="17">
      <formula>D5=""</formula>
    </cfRule>
  </conditionalFormatting>
  <conditionalFormatting sqref="I115:I1048576">
    <cfRule type="colorScale" priority="39">
      <colorScale>
        <cfvo type="formula" val="$I$9=&quot;S&quot;"/>
        <cfvo type="formula" val="$I$9=&quot;S&quot;"/>
        <color theme="7" tint="0.39997558519241921"/>
        <color theme="7" tint="0.39997558519241921"/>
      </colorScale>
    </cfRule>
  </conditionalFormatting>
  <conditionalFormatting sqref="L1">
    <cfRule type="expression" dxfId="139" priority="4">
      <formula>OR(COUNTIF(C16:AG16,"&gt;8")&gt;0,COUNTIF(C35:AG35,"&gt;8")&gt;0,COUNTIF(C45:AG45,"&gt;8")&gt;0,COUNTIF(C55:AG55,"&gt;8")&gt;0,COUNTIF(C76:AG76,"&gt;8")&gt;0)</formula>
    </cfRule>
  </conditionalFormatting>
  <conditionalFormatting sqref="L3">
    <cfRule type="expression" dxfId="138" priority="16">
      <formula>OR(SUMPRODUCT((C10:AG10=0)*(C12:AG54&gt;0))&gt;0,SUMPRODUCT((C10:AG10=0)*(C71:AG75&gt;0))&gt;0)</formula>
    </cfRule>
  </conditionalFormatting>
  <conditionalFormatting sqref="L4">
    <cfRule type="expression" dxfId="137" priority="13">
      <formula>COUNTIF(C58:AG58,"&gt;8")&gt;0</formula>
    </cfRule>
  </conditionalFormatting>
  <conditionalFormatting sqref="L5">
    <cfRule type="expression" dxfId="136" priority="11">
      <formula>COUNTIF(C76:AG76,"&gt;4")&gt;0</formula>
    </cfRule>
  </conditionalFormatting>
  <conditionalFormatting sqref="L6">
    <cfRule type="expression" dxfId="135" priority="15">
      <formula>COUNTIF(C79:AG79,"&gt;12")&gt;0</formula>
    </cfRule>
  </conditionalFormatting>
  <conditionalFormatting sqref="N4">
    <cfRule type="expression" dxfId="134" priority="6">
      <formula>COUNTIF(C58:AG58,"&gt;8")&gt;0</formula>
    </cfRule>
  </conditionalFormatting>
  <conditionalFormatting sqref="N5">
    <cfRule type="expression" dxfId="133" priority="5">
      <formula>COUNTIF(C76:AG76,"&gt;4")&gt;0</formula>
    </cfRule>
  </conditionalFormatting>
  <conditionalFormatting sqref="N6">
    <cfRule type="expression" dxfId="132" priority="7">
      <formula>COUNTIF(C79:AG79,"&gt;12")&gt;0</formula>
    </cfRule>
  </conditionalFormatting>
  <conditionalFormatting sqref="P4">
    <cfRule type="expression" dxfId="131" priority="9">
      <formula>COUNTIF(C58:AG58,"&gt;8")&gt;0</formula>
    </cfRule>
  </conditionalFormatting>
  <conditionalFormatting sqref="P5">
    <cfRule type="expression" dxfId="130" priority="8">
      <formula>COUNTIF(C76:AG76,"&gt;4")&gt;0</formula>
    </cfRule>
  </conditionalFormatting>
  <conditionalFormatting sqref="P6">
    <cfRule type="expression" dxfId="129" priority="10">
      <formula>COUNTIF(C79:AG79,"&gt;12")&gt;0</formula>
    </cfRule>
  </conditionalFormatting>
  <conditionalFormatting sqref="D3">
    <cfRule type="expression" dxfId="7" priority="1">
      <formula>D3=""</formula>
    </cfRule>
  </conditionalFormatting>
  <dataValidations count="2">
    <dataValidation type="custom" showErrorMessage="1" errorTitle="Warning!" error="Number must be multiple of 0,5" sqref="C48:AG54 C12:AG15 C71:AG75 C38:AG44" xr:uid="{92946F4F-9798-430F-A04B-AAB232FCB1C9}">
      <formula1>MOD(C12,0.5)=0</formula1>
    </dataValidation>
    <dataValidation type="custom" showErrorMessage="1" errorTitle="Warning!" error="Number must be multiple of 0,5" promptTitle="INPUT" prompt="An integer from 1 to 8 or a decimal that divides by 0,25" sqref="C20:AG34" xr:uid="{42620115-C4B6-466B-ADF1-65271B490D4C}">
      <formula1>MOD(C20,0.5)=0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56" fitToHeight="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>
    <pageSetUpPr fitToPage="1"/>
  </sheetPr>
  <dimension ref="A1:AO136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32.33203125" bestFit="1" customWidth="1"/>
    <col min="2" max="2" width="14.6640625" customWidth="1"/>
    <col min="3" max="33" width="7" style="18" customWidth="1"/>
    <col min="34" max="34" width="10.33203125" customWidth="1"/>
    <col min="35" max="35" width="15.88671875" customWidth="1"/>
    <col min="37" max="37" width="32.44140625" hidden="1" customWidth="1"/>
    <col min="38" max="38" width="8.88671875" hidden="1" customWidth="1"/>
  </cols>
  <sheetData>
    <row r="1" spans="1:39" ht="21.75" customHeight="1" thickBot="1" x14ac:dyDescent="0.3">
      <c r="K1" s="207"/>
      <c r="L1" s="287" t="s">
        <v>105</v>
      </c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</row>
    <row r="2" spans="1:39" ht="13.5" customHeight="1" thickBot="1" x14ac:dyDescent="0.3">
      <c r="A2" s="267" t="s">
        <v>11</v>
      </c>
      <c r="I2" s="2"/>
      <c r="J2" s="208"/>
      <c r="K2" s="207"/>
    </row>
    <row r="3" spans="1:39" ht="13.5" customHeight="1" x14ac:dyDescent="0.25">
      <c r="A3" s="268"/>
      <c r="B3" s="311" t="str">
        <f>Παράμετροι!B2</f>
        <v>NAME OF BENEFICIARY</v>
      </c>
      <c r="C3" s="311"/>
      <c r="D3" s="326" t="str">
        <f>IF(Παράμετροι!C2&lt;&gt;"",Παράμετροι!C2,"")</f>
        <v/>
      </c>
      <c r="E3" s="327"/>
      <c r="F3" s="327"/>
      <c r="G3" s="327"/>
      <c r="H3" s="327"/>
      <c r="I3" s="327"/>
      <c r="J3" s="327"/>
      <c r="K3" s="327"/>
      <c r="L3" s="289" t="s">
        <v>91</v>
      </c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</row>
    <row r="4" spans="1:39" ht="13.5" customHeight="1" x14ac:dyDescent="0.25">
      <c r="A4" s="268"/>
      <c r="B4" s="312"/>
      <c r="C4" s="312"/>
      <c r="D4" s="326"/>
      <c r="E4" s="327"/>
      <c r="F4" s="327"/>
      <c r="G4" s="327"/>
      <c r="H4" s="327"/>
      <c r="I4" s="327"/>
      <c r="J4" s="327"/>
      <c r="K4" s="327"/>
      <c r="L4" s="288" t="s">
        <v>92</v>
      </c>
      <c r="M4" s="288"/>
      <c r="N4" s="290" t="s">
        <v>93</v>
      </c>
      <c r="O4" s="290"/>
      <c r="P4" s="292" t="s">
        <v>97</v>
      </c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</row>
    <row r="5" spans="1:39" ht="13.5" customHeight="1" x14ac:dyDescent="0.25">
      <c r="A5" s="268"/>
      <c r="B5" s="281" t="str">
        <f>Παράμετροι!B4</f>
        <v>NAME OF THE PERSON</v>
      </c>
      <c r="C5" s="282"/>
      <c r="D5" s="283" t="str">
        <f>IF(Παράμετροι!C4&lt;&gt;"",Παράμετροι!C4,"")</f>
        <v/>
      </c>
      <c r="E5" s="284"/>
      <c r="F5" s="284"/>
      <c r="G5" s="284"/>
      <c r="H5" s="284"/>
      <c r="I5" s="285"/>
      <c r="J5" s="4"/>
      <c r="K5" s="209"/>
      <c r="L5" s="288" t="s">
        <v>92</v>
      </c>
      <c r="M5" s="288"/>
      <c r="N5" s="290" t="s">
        <v>94</v>
      </c>
      <c r="O5" s="290"/>
      <c r="P5" s="292" t="s">
        <v>100</v>
      </c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19"/>
    </row>
    <row r="6" spans="1:39" ht="13.5" customHeight="1" thickBot="1" x14ac:dyDescent="0.3">
      <c r="A6" s="211" t="s">
        <v>0</v>
      </c>
      <c r="B6" s="253" t="str">
        <f>Παράμετροι!B5</f>
        <v>TYPE OF PERSONNEL</v>
      </c>
      <c r="C6" s="254"/>
      <c r="D6" s="252" t="str">
        <f>IF(Παράμετροι!C5&lt;&gt;"",Παράμετροι!C5,"")</f>
        <v>Employee</v>
      </c>
      <c r="E6" s="253"/>
      <c r="F6" s="253"/>
      <c r="G6" s="253"/>
      <c r="H6" s="253"/>
      <c r="I6" s="254"/>
      <c r="K6" s="209"/>
      <c r="L6" s="289" t="s">
        <v>92</v>
      </c>
      <c r="M6" s="289"/>
      <c r="N6" s="291" t="s">
        <v>95</v>
      </c>
      <c r="O6" s="291"/>
      <c r="P6" s="291" t="s">
        <v>98</v>
      </c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19"/>
    </row>
    <row r="7" spans="1:39" ht="13.5" customHeight="1" thickBot="1" x14ac:dyDescent="0.3">
      <c r="A7" s="1"/>
      <c r="AC7" s="220"/>
    </row>
    <row r="8" spans="1:39" ht="13.5" customHeight="1" x14ac:dyDescent="0.25">
      <c r="A8" s="14" t="s">
        <v>41</v>
      </c>
      <c r="B8" s="14" t="str">
        <f>Absences!B13</f>
        <v>OCTOBER</v>
      </c>
      <c r="C8" s="61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62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62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62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62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62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62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62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62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62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62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62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62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62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62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62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62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62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62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62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62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62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62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62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62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62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62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62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62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62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63">
        <f>IF(COLUMN()-2 &gt; DAY(EOMONTH(DATE($B$9,MONTH(DATE($B$9, MATCH($B$8, {"JANUARY";"FEBRUARY";"MARCH";"APRIL";"MAY";"JUNE";"JULY";"AUGUST";"SEPTEMBER";"OCTOBER";"NOVEMBER";"DECEMBER"}, 0), 1)),1),0)), "", COLUMN()-2)</f>
        <v>31</v>
      </c>
      <c r="AH8" s="313" t="s">
        <v>24</v>
      </c>
      <c r="AI8" s="319" t="s">
        <v>33</v>
      </c>
    </row>
    <row r="9" spans="1:39" ht="13.5" customHeight="1" thickBot="1" x14ac:dyDescent="0.3">
      <c r="A9" s="16" t="s">
        <v>38</v>
      </c>
      <c r="B9" s="16">
        <f>Παράμετροι!C7</f>
        <v>2026</v>
      </c>
      <c r="C9" s="64" t="str">
        <f>IF(C8="","",
CHOOSE(WEEKDAY(DATE($B$9,MONTH(DATE($B$9, MATCH($B$8, {"JANUARY";"FEBRUARY";"MARCH";"APRIL";"MAY";"JUNE";"JULY";"AUGUST";"SEPTEMBER";"OCTOBER";"NOVEMBER";"DECEMBER"}, 0), 1)),C8)),"S","M","T","W","T","F","S"))</f>
        <v>T</v>
      </c>
      <c r="D9" s="65" t="str">
        <f>IF(D8="","",
CHOOSE(WEEKDAY(DATE($B$9,MONTH(DATE($B$9, MATCH($B$8, {"JANUARY";"FEBRUARY";"MARCH";"APRIL";"MAY";"JUNE";"JULY";"AUGUST";"SEPTEMBER";"OCTOBER";"NOVEMBER";"DECEMBER"}, 0), 1)),D8)),"S","M","T","W","T","F","S"))</f>
        <v>F</v>
      </c>
      <c r="E9" s="65" t="str">
        <f>IF(E8="","",
CHOOSE(WEEKDAY(DATE($B$9,MONTH(DATE($B$9, MATCH($B$8, {"JANUARY";"FEBRUARY";"MARCH";"APRIL";"MAY";"JUNE";"JULY";"AUGUST";"SEPTEMBER";"OCTOBER";"NOVEMBER";"DECEMBER"}, 0), 1)),E8)),"S","M","T","W","T","F","S"))</f>
        <v>S</v>
      </c>
      <c r="F9" s="65" t="str">
        <f>IF(F8="","",
CHOOSE(WEEKDAY(DATE($B$9,MONTH(DATE($B$9, MATCH($B$8, {"JANUARY";"FEBRUARY";"MARCH";"APRIL";"MAY";"JUNE";"JULY";"AUGUST";"SEPTEMBER";"OCTOBER";"NOVEMBER";"DECEMBER"}, 0), 1)),F8)),"S","M","T","W","T","F","S"))</f>
        <v>S</v>
      </c>
      <c r="G9" s="65" t="str">
        <f>IF(G8="","",
CHOOSE(WEEKDAY(DATE($B$9,MONTH(DATE($B$9, MATCH($B$8, {"JANUARY";"FEBRUARY";"MARCH";"APRIL";"MAY";"JUNE";"JULY";"AUGUST";"SEPTEMBER";"OCTOBER";"NOVEMBER";"DECEMBER"}, 0), 1)),G8)),"S","M","T","W","T","F","S"))</f>
        <v>M</v>
      </c>
      <c r="H9" s="65" t="str">
        <f>IF(H8="","",
CHOOSE(WEEKDAY(DATE($B$9,MONTH(DATE($B$9, MATCH($B$8, {"JANUARY";"FEBRUARY";"MARCH";"APRIL";"MAY";"JUNE";"JULY";"AUGUST";"SEPTEMBER";"OCTOBER";"NOVEMBER";"DECEMBER"}, 0), 1)),H8)),"S","M","T","W","T","F","S"))</f>
        <v>T</v>
      </c>
      <c r="I9" s="67" t="str">
        <f>IF(I8="","",
CHOOSE(WEEKDAY(DATE($B$9,MONTH(DATE($B$9, MATCH($B$8, {"JANUARY";"FEBRUARY";"MARCH";"APRIL";"MAY";"JUNE";"JULY";"AUGUST";"SEPTEMBER";"OCTOBER";"NOVEMBER";"DECEMBER"}, 0), 1)),I8)),"S","M","T","W","T","F","S"))</f>
        <v>W</v>
      </c>
      <c r="J9" s="65" t="str">
        <f>IF(J8="","",
CHOOSE(WEEKDAY(DATE($B$9,MONTH(DATE($B$9, MATCH($B$8, {"JANUARY";"FEBRUARY";"MARCH";"APRIL";"MAY";"JUNE";"JULY";"AUGUST";"SEPTEMBER";"OCTOBER";"NOVEMBER";"DECEMBER"}, 0), 1)),J8)),"S","M","T","W","T","F","S"))</f>
        <v>T</v>
      </c>
      <c r="K9" s="65" t="str">
        <f>IF(K8="","",
CHOOSE(WEEKDAY(DATE($B$9,MONTH(DATE($B$9, MATCH($B$8, {"JANUARY";"FEBRUARY";"MARCH";"APRIL";"MAY";"JUNE";"JULY";"AUGUST";"SEPTEMBER";"OCTOBER";"NOVEMBER";"DECEMBER"}, 0), 1)),K8)),"S","M","T","W","T","F","S"))</f>
        <v>F</v>
      </c>
      <c r="L9" s="65" t="str">
        <f>IF(L8="","",
CHOOSE(WEEKDAY(DATE($B$9,MONTH(DATE($B$9, MATCH($B$8, {"JANUARY";"FEBRUARY";"MARCH";"APRIL";"MAY";"JUNE";"JULY";"AUGUST";"SEPTEMBER";"OCTOBER";"NOVEMBER";"DECEMBER"}, 0), 1)),L8)),"S","M","T","W","T","F","S"))</f>
        <v>S</v>
      </c>
      <c r="M9" s="65" t="str">
        <f>IF(M8="","",
CHOOSE(WEEKDAY(DATE($B$9,MONTH(DATE($B$9, MATCH($B$8, {"JANUARY";"FEBRUARY";"MARCH";"APRIL";"MAY";"JUNE";"JULY";"AUGUST";"SEPTEMBER";"OCTOBER";"NOVEMBER";"DECEMBER"}, 0), 1)),M8)),"S","M","T","W","T","F","S"))</f>
        <v>S</v>
      </c>
      <c r="N9" s="65" t="str">
        <f>IF(N8="","",
CHOOSE(WEEKDAY(DATE($B$9,MONTH(DATE($B$9, MATCH($B$8, {"JANUARY";"FEBRUARY";"MARCH";"APRIL";"MAY";"JUNE";"JULY";"AUGUST";"SEPTEMBER";"OCTOBER";"NOVEMBER";"DECEMBER"}, 0), 1)),N8)),"S","M","T","W","T","F","S"))</f>
        <v>M</v>
      </c>
      <c r="O9" s="65" t="str">
        <f>IF(O8="","",
CHOOSE(WEEKDAY(DATE($B$9,MONTH(DATE($B$9, MATCH($B$8, {"JANUARY";"FEBRUARY";"MARCH";"APRIL";"MAY";"JUNE";"JULY";"AUGUST";"SEPTEMBER";"OCTOBER";"NOVEMBER";"DECEMBER"}, 0), 1)),O8)),"S","M","T","W","T","F","S"))</f>
        <v>T</v>
      </c>
      <c r="P9" s="65" t="str">
        <f>IF(P8="","",
CHOOSE(WEEKDAY(DATE($B$9,MONTH(DATE($B$9, MATCH($B$8, {"JANUARY";"FEBRUARY";"MARCH";"APRIL";"MAY";"JUNE";"JULY";"AUGUST";"SEPTEMBER";"OCTOBER";"NOVEMBER";"DECEMBER"}, 0), 1)),P8)),"S","M","T","W","T","F","S"))</f>
        <v>W</v>
      </c>
      <c r="Q9" s="65" t="str">
        <f>IF(Q8="","",
CHOOSE(WEEKDAY(DATE($B$9,MONTH(DATE($B$9, MATCH($B$8, {"JANUARY";"FEBRUARY";"MARCH";"APRIL";"MAY";"JUNE";"JULY";"AUGUST";"SEPTEMBER";"OCTOBER";"NOVEMBER";"DECEMBER"}, 0), 1)),Q8)),"S","M","T","W","T","F","S"))</f>
        <v>T</v>
      </c>
      <c r="R9" s="65" t="str">
        <f>IF(R8="","",
CHOOSE(WEEKDAY(DATE($B$9,MONTH(DATE($B$9, MATCH($B$8, {"JANUARY";"FEBRUARY";"MARCH";"APRIL";"MAY";"JUNE";"JULY";"AUGUST";"SEPTEMBER";"OCTOBER";"NOVEMBER";"DECEMBER"}, 0), 1)),R8)),"S","M","T","W","T","F","S"))</f>
        <v>F</v>
      </c>
      <c r="S9" s="65" t="str">
        <f>IF(S8="","",
CHOOSE(WEEKDAY(DATE($B$9,MONTH(DATE($B$9, MATCH($B$8, {"JANUARY";"FEBRUARY";"MARCH";"APRIL";"MAY";"JUNE";"JULY";"AUGUST";"SEPTEMBER";"OCTOBER";"NOVEMBER";"DECEMBER"}, 0), 1)),S8)),"S","M","T","W","T","F","S"))</f>
        <v>S</v>
      </c>
      <c r="T9" s="65" t="str">
        <f>IF(T8="","",
CHOOSE(WEEKDAY(DATE($B$9,MONTH(DATE($B$9, MATCH($B$8, {"JANUARY";"FEBRUARY";"MARCH";"APRIL";"MAY";"JUNE";"JULY";"AUGUST";"SEPTEMBER";"OCTOBER";"NOVEMBER";"DECEMBER"}, 0), 1)),T8)),"S","M","T","W","T","F","S"))</f>
        <v>S</v>
      </c>
      <c r="U9" s="65" t="str">
        <f>IF(U8="","",
CHOOSE(WEEKDAY(DATE($B$9,MONTH(DATE($B$9, MATCH($B$8, {"JANUARY";"FEBRUARY";"MARCH";"APRIL";"MAY";"JUNE";"JULY";"AUGUST";"SEPTEMBER";"OCTOBER";"NOVEMBER";"DECEMBER"}, 0), 1)),U8)),"S","M","T","W","T","F","S"))</f>
        <v>M</v>
      </c>
      <c r="V9" s="65" t="str">
        <f>IF(V8="","",
CHOOSE(WEEKDAY(DATE($B$9,MONTH(DATE($B$9, MATCH($B$8, {"JANUARY";"FEBRUARY";"MARCH";"APRIL";"MAY";"JUNE";"JULY";"AUGUST";"SEPTEMBER";"OCTOBER";"NOVEMBER";"DECEMBER"}, 0), 1)),V8)),"S","M","T","W","T","F","S"))</f>
        <v>T</v>
      </c>
      <c r="W9" s="65" t="str">
        <f>IF(W8="","",
CHOOSE(WEEKDAY(DATE($B$9,MONTH(DATE($B$9, MATCH($B$8, {"JANUARY";"FEBRUARY";"MARCH";"APRIL";"MAY";"JUNE";"JULY";"AUGUST";"SEPTEMBER";"OCTOBER";"NOVEMBER";"DECEMBER"}, 0), 1)),W8)),"S","M","T","W","T","F","S"))</f>
        <v>W</v>
      </c>
      <c r="X9" s="65" t="str">
        <f>IF(X8="","",
CHOOSE(WEEKDAY(DATE($B$9,MONTH(DATE($B$9, MATCH($B$8, {"JANUARY";"FEBRUARY";"MARCH";"APRIL";"MAY";"JUNE";"JULY";"AUGUST";"SEPTEMBER";"OCTOBER";"NOVEMBER";"DECEMBER"}, 0), 1)),X8)),"S","M","T","W","T","F","S"))</f>
        <v>T</v>
      </c>
      <c r="Y9" s="65" t="str">
        <f>IF(Y8="","",
CHOOSE(WEEKDAY(DATE($B$9,MONTH(DATE($B$9, MATCH($B$8, {"JANUARY";"FEBRUARY";"MARCH";"APRIL";"MAY";"JUNE";"JULY";"AUGUST";"SEPTEMBER";"OCTOBER";"NOVEMBER";"DECEMBER"}, 0), 1)),Y8)),"S","M","T","W","T","F","S"))</f>
        <v>F</v>
      </c>
      <c r="Z9" s="65" t="str">
        <f>IF(Z8="","",
CHOOSE(WEEKDAY(DATE($B$9,MONTH(DATE($B$9, MATCH($B$8, {"JANUARY";"FEBRUARY";"MARCH";"APRIL";"MAY";"JUNE";"JULY";"AUGUST";"SEPTEMBER";"OCTOBER";"NOVEMBER";"DECEMBER"}, 0), 1)),Z8)),"S","M","T","W","T","F","S"))</f>
        <v>S</v>
      </c>
      <c r="AA9" s="65" t="str">
        <f>IF(AA8="","",
CHOOSE(WEEKDAY(DATE($B$9,MONTH(DATE($B$9, MATCH($B$8, {"JANUARY";"FEBRUARY";"MARCH";"APRIL";"MAY";"JUNE";"JULY";"AUGUST";"SEPTEMBER";"OCTOBER";"NOVEMBER";"DECEMBER"}, 0), 1)),AA8)),"S","M","T","W","T","F","S"))</f>
        <v>S</v>
      </c>
      <c r="AB9" s="65" t="str">
        <f>IF(AB8="","",
CHOOSE(WEEKDAY(DATE($B$9,MONTH(DATE($B$9, MATCH($B$8, {"JANUARY";"FEBRUARY";"MARCH";"APRIL";"MAY";"JUNE";"JULY";"AUGUST";"SEPTEMBER";"OCTOBER";"NOVEMBER";"DECEMBER"}, 0), 1)),AB8)),"S","M","T","W","T","F","S"))</f>
        <v>M</v>
      </c>
      <c r="AC9" s="65" t="str">
        <f>IF(AC8="","",
CHOOSE(WEEKDAY(DATE($B$9,MONTH(DATE($B$9, MATCH($B$8, {"JANUARY";"FEBRUARY";"MARCH";"APRIL";"MAY";"JUNE";"JULY";"AUGUST";"SEPTEMBER";"OCTOBER";"NOVEMBER";"DECEMBER"}, 0), 1)),AC8)),"S","M","T","W","T","F","S"))</f>
        <v>T</v>
      </c>
      <c r="AD9" s="65" t="str">
        <f>IF(AD8="","",
CHOOSE(WEEKDAY(DATE($B$9,MONTH(DATE($B$9, MATCH($B$8, {"JANUARY";"FEBRUARY";"MARCH";"APRIL";"MAY";"JUNE";"JULY";"AUGUST";"SEPTEMBER";"OCTOBER";"NOVEMBER";"DECEMBER"}, 0), 1)),AD8)),"S","M","T","W","T","F","S"))</f>
        <v>W</v>
      </c>
      <c r="AE9" s="65" t="str">
        <f>IF(AE8="","",
CHOOSE(WEEKDAY(DATE($B$9,MONTH(DATE($B$9, MATCH($B$8, {"JANUARY";"FEBRUARY";"MARCH";"APRIL";"MAY";"JUNE";"JULY";"AUGUST";"SEPTEMBER";"OCTOBER";"NOVEMBER";"DECEMBER"}, 0), 1)),AE8)),"S","M","T","W","T","F","S"))</f>
        <v>T</v>
      </c>
      <c r="AF9" s="65" t="str">
        <f>IF(AF8="","",
CHOOSE(WEEKDAY(DATE($B$9,MONTH(DATE($B$9, MATCH($B$8, {"JANUARY";"FEBRUARY";"MARCH";"APRIL";"MAY";"JUNE";"JULY";"AUGUST";"SEPTEMBER";"OCTOBER";"NOVEMBER";"DECEMBER"}, 0), 1)),AF8)),"S","M","T","W","T","F","S"))</f>
        <v>F</v>
      </c>
      <c r="AG9" s="66" t="str">
        <f>IF(AG8="","",
CHOOSE(WEEKDAY(DATE($B$9,MONTH(DATE($B$9, MATCH($B$8, {"JANUARY";"FEBRUARY";"MARCH";"APRIL";"MAY";"JUNE";"JULY";"AUGUST";"SEPTEMBER";"OCTOBER";"NOVEMBER";"DECEMBER"}, 0), 1)),AG8)),"S","M","T","W","T","F","S"))</f>
        <v>S</v>
      </c>
      <c r="AH9" s="314"/>
      <c r="AI9" s="320"/>
    </row>
    <row r="10" spans="1:39" ht="13.8" hidden="1" thickBot="1" x14ac:dyDescent="0.3">
      <c r="C10" s="105">
        <f>IF(C9="",0,
IF(OR(INDEX(Absences!C4:C15, MATCH($B$8, Absences!$B4:$B15, 0))="X",
INDEX(Absences!C20:C31, MATCH($B$8, Absences!$B20:$B31, 0))="X",
INDEX(Absences!C36:C47, MATCH($B$8, Absences!$B36:$B47, 0))="X",
INDEX(Absences!C52:C63, MATCH($B$8, Absences!$B52:$B63, 0))="X"),
0,IF(AND(C9&lt;&gt;"S",C9&lt;&gt;""),1,0)))</f>
        <v>1</v>
      </c>
      <c r="D10" s="106">
        <f>IF(D9="",0,
IF(OR(INDEX(Absences!D4:D15, MATCH($B$8, Absences!$B4:$B15, 0))="X",
INDEX(Absences!D20:D31, MATCH($B$8, Absences!$B20:$B31, 0))="X",
INDEX(Absences!D36:D47, MATCH($B$8, Absences!$B36:$B47, 0))="X",
INDEX(Absences!D52:D63, MATCH($B$8, Absences!$B52:$B63, 0))="X"),
0,IF(AND(D9&lt;&gt;"S",D9&lt;&gt;""),1,0)))</f>
        <v>1</v>
      </c>
      <c r="E10" s="106">
        <f>IF(E9="",0,
IF(OR(INDEX(Absences!E4:E15, MATCH($B$8, Absences!$B4:$B15, 0))="X",
INDEX(Absences!E20:E31, MATCH($B$8, Absences!$B20:$B31, 0))="X",
INDEX(Absences!E36:E47, MATCH($B$8, Absences!$B36:$B47, 0))="X",
INDEX(Absences!E52:E63, MATCH($B$8, Absences!$B52:$B63, 0))="X"),
0,IF(AND(E9&lt;&gt;"S",E9&lt;&gt;""),1,0)))</f>
        <v>0</v>
      </c>
      <c r="F10" s="106">
        <f>IF(F9="",0,
IF(OR(INDEX(Absences!F4:F15, MATCH($B$8, Absences!$B4:$B15, 0))="X",
INDEX(Absences!F20:F31, MATCH($B$8, Absences!$B20:$B31, 0))="X",
INDEX(Absences!F36:F47, MATCH($B$8, Absences!$B36:$B47, 0))="X",
INDEX(Absences!F52:F63, MATCH($B$8, Absences!$B52:$B63, 0))="X"),
0,IF(AND(F9&lt;&gt;"S",F9&lt;&gt;""),1,0)))</f>
        <v>0</v>
      </c>
      <c r="G10" s="106">
        <f>IF(G9="",0,
IF(OR(INDEX(Absences!G4:G15, MATCH($B$8, Absences!$B4:$B15, 0))="X",
INDEX(Absences!G20:G31, MATCH($B$8, Absences!$B20:$B31, 0))="X",
INDEX(Absences!G36:G47, MATCH($B$8, Absences!$B36:$B47, 0))="X",
INDEX(Absences!G52:G63, MATCH($B$8, Absences!$B52:$B63, 0))="X"),
0,IF(AND(G9&lt;&gt;"S",G9&lt;&gt;""),1,0)))</f>
        <v>1</v>
      </c>
      <c r="H10" s="106">
        <f>IF(H9="",0,
IF(OR(INDEX(Absences!H4:H15, MATCH($B$8, Absences!$B4:$B15, 0))="X",
INDEX(Absences!H20:H31, MATCH($B$8, Absences!$B20:$B31, 0))="X",
INDEX(Absences!H36:H47, MATCH($B$8, Absences!$B36:$B47, 0))="X",
INDEX(Absences!H52:H63, MATCH($B$8, Absences!$B52:$B63, 0))="X"),
0,IF(AND(H9&lt;&gt;"S",H9&lt;&gt;""),1,0)))</f>
        <v>1</v>
      </c>
      <c r="I10" s="106">
        <f>IF(I9="",0,
IF(OR(INDEX(Absences!I4:I15, MATCH($B$8, Absences!$B4:$B15, 0))="X",
INDEX(Absences!I20:I31, MATCH($B$8, Absences!$B20:$B31, 0))="X",
INDEX(Absences!I36:I47, MATCH($B$8, Absences!$B36:$B47, 0))="X",
INDEX(Absences!I52:I63, MATCH($B$8, Absences!$B52:$B63, 0))="X"),
0,IF(AND(I9&lt;&gt;"S",I9&lt;&gt;""),1,0)))</f>
        <v>1</v>
      </c>
      <c r="J10" s="106">
        <f>IF(J9="",0,
IF(OR(INDEX(Absences!J4:J15, MATCH($B$8, Absences!$B4:$B15, 0))="X",
INDEX(Absences!J20:J31, MATCH($B$8, Absences!$B20:$B31, 0))="X",
INDEX(Absences!J36:J47, MATCH($B$8, Absences!$B36:$B47, 0))="X",
INDEX(Absences!J52:J63, MATCH($B$8, Absences!$B52:$B63, 0))="X"),
0,IF(AND(J9&lt;&gt;"S",J9&lt;&gt;""),1,0)))</f>
        <v>1</v>
      </c>
      <c r="K10" s="106">
        <f>IF(K9="",0,
IF(OR(INDEX(Absences!K4:K15, MATCH($B$8, Absences!$B4:$B15, 0))="X",
INDEX(Absences!K20:K31, MATCH($B$8, Absences!$B20:$B31, 0))="X",
INDEX(Absences!K36:K47, MATCH($B$8, Absences!$B36:$B47, 0))="X",
INDEX(Absences!K52:K63, MATCH($B$8, Absences!$B52:$B63, 0))="X"),
0,IF(AND(K9&lt;&gt;"S",K9&lt;&gt;""),1,0)))</f>
        <v>1</v>
      </c>
      <c r="L10" s="106">
        <f>IF(L9="",0,
IF(OR(INDEX(Absences!L4:L15, MATCH($B$8, Absences!$B4:$B15, 0))="X",
INDEX(Absences!L20:L31, MATCH($B$8, Absences!$B20:$B31, 0))="X",
INDEX(Absences!L36:L47, MATCH($B$8, Absences!$B36:$B47, 0))="X",
INDEX(Absences!L52:L63, MATCH($B$8, Absences!$B52:$B63, 0))="X"),
0,IF(AND(L9&lt;&gt;"S",L9&lt;&gt;""),1,0)))</f>
        <v>0</v>
      </c>
      <c r="M10" s="106">
        <f>IF(M9="",0,
IF(OR(INDEX(Absences!M4:M15, MATCH($B$8, Absences!$B4:$B15, 0))="X",
INDEX(Absences!M20:M31, MATCH($B$8, Absences!$B20:$B31, 0))="X",
INDEX(Absences!M36:M47, MATCH($B$8, Absences!$B36:$B47, 0))="X",
INDEX(Absences!M52:M63, MATCH($B$8, Absences!$B52:$B63, 0))="X"),
0,IF(AND(M9&lt;&gt;"S",M9&lt;&gt;""),1,0)))</f>
        <v>0</v>
      </c>
      <c r="N10" s="106">
        <f>IF(N9="",0,
IF(OR(INDEX(Absences!N4:N15, MATCH($B$8, Absences!$B4:$B15, 0))="X",
INDEX(Absences!N20:N31, MATCH($B$8, Absences!$B20:$B31, 0))="X",
INDEX(Absences!N36:N47, MATCH($B$8, Absences!$B36:$B47, 0))="X",
INDEX(Absences!N52:N63, MATCH($B$8, Absences!$B52:$B63, 0))="X"),
0,IF(AND(N9&lt;&gt;"S",N9&lt;&gt;""),1,0)))</f>
        <v>1</v>
      </c>
      <c r="O10" s="106">
        <f>IF(O9="",0,
IF(OR(INDEX(Absences!O4:O15, MATCH($B$8, Absences!$B4:$B15, 0))="X",
INDEX(Absences!O20:O31, MATCH($B$8, Absences!$B20:$B31, 0))="X",
INDEX(Absences!O36:O47, MATCH($B$8, Absences!$B36:$B47, 0))="X",
INDEX(Absences!O52:O63, MATCH($B$8, Absences!$B52:$B63, 0))="X"),
0,IF(AND(O9&lt;&gt;"S",O9&lt;&gt;""),1,0)))</f>
        <v>1</v>
      </c>
      <c r="P10" s="106">
        <f>IF(P9="",0,
IF(OR(INDEX(Absences!P4:P15, MATCH($B$8, Absences!$B4:$B15, 0))="X",
INDEX(Absences!P20:P31, MATCH($B$8, Absences!$B20:$B31, 0))="X",
INDEX(Absences!P36:P47, MATCH($B$8, Absences!$B36:$B47, 0))="X",
INDEX(Absences!P52:P63, MATCH($B$8, Absences!$B52:$B63, 0))="X"),
0,IF(AND(P9&lt;&gt;"S",P9&lt;&gt;""),1,0)))</f>
        <v>1</v>
      </c>
      <c r="Q10" s="106">
        <f>IF(Q9="",0,
IF(OR(INDEX(Absences!Q4:Q15, MATCH($B$8, Absences!$B4:$B15, 0))="X",
INDEX(Absences!Q20:Q31, MATCH($B$8, Absences!$B20:$B31, 0))="X",
INDEX(Absences!Q36:Q47, MATCH($B$8, Absences!$B36:$B47, 0))="X",
INDEX(Absences!Q52:Q63, MATCH($B$8, Absences!$B52:$B63, 0))="X"),
0,IF(AND(Q9&lt;&gt;"S",Q9&lt;&gt;""),1,0)))</f>
        <v>1</v>
      </c>
      <c r="R10" s="106">
        <f>IF(R9="",0,
IF(OR(INDEX(Absences!R4:R15, MATCH($B$8, Absences!$B4:$B15, 0))="X",
INDEX(Absences!R20:R31, MATCH($B$8, Absences!$B20:$B31, 0))="X",
INDEX(Absences!R36:R47, MATCH($B$8, Absences!$B36:$B47, 0))="X",
INDEX(Absences!R52:R63, MATCH($B$8, Absences!$B52:$B63, 0))="X"),
0,IF(AND(R9&lt;&gt;"S",R9&lt;&gt;""),1,0)))</f>
        <v>1</v>
      </c>
      <c r="S10" s="106">
        <f>IF(S9="",0,
IF(OR(INDEX(Absences!S4:S15, MATCH($B$8, Absences!$B4:$B15, 0))="X",
INDEX(Absences!S20:S31, MATCH($B$8, Absences!$B20:$B31, 0))="X",
INDEX(Absences!S36:S47, MATCH($B$8, Absences!$B36:$B47, 0))="X",
INDEX(Absences!S52:S63, MATCH($B$8, Absences!$B52:$B63, 0))="X"),
0,IF(AND(S9&lt;&gt;"S",S9&lt;&gt;""),1,0)))</f>
        <v>0</v>
      </c>
      <c r="T10" s="106">
        <f>IF(T9="",0,
IF(OR(INDEX(Absences!T4:T15, MATCH($B$8, Absences!$B4:$B15, 0))="X",
INDEX(Absences!T20:T31, MATCH($B$8, Absences!$B20:$B31, 0))="X",
INDEX(Absences!T36:T47, MATCH($B$8, Absences!$B36:$B47, 0))="X",
INDEX(Absences!T52:T63, MATCH($B$8, Absences!$B52:$B63, 0))="X"),
0,IF(AND(T9&lt;&gt;"S",T9&lt;&gt;""),1,0)))</f>
        <v>0</v>
      </c>
      <c r="U10" s="106">
        <f>IF(U9="",0,
IF(OR(INDEX(Absences!U4:U15, MATCH($B$8, Absences!$B4:$B15, 0))="X",
INDEX(Absences!U20:U31, MATCH($B$8, Absences!$B20:$B31, 0))="X",
INDEX(Absences!U36:U47, MATCH($B$8, Absences!$B36:$B47, 0))="X",
INDEX(Absences!U52:U63, MATCH($B$8, Absences!$B52:$B63, 0))="X"),
0,IF(AND(U9&lt;&gt;"S",U9&lt;&gt;""),1,0)))</f>
        <v>1</v>
      </c>
      <c r="V10" s="106">
        <f>IF(V9="",0,
IF(OR(INDEX(Absences!V4:V15, MATCH($B$8, Absences!$B4:$B15, 0))="X",
INDEX(Absences!V20:V31, MATCH($B$8, Absences!$B20:$B31, 0))="X",
INDEX(Absences!V36:V47, MATCH($B$8, Absences!$B36:$B47, 0))="X",
INDEX(Absences!V52:V63, MATCH($B$8, Absences!$B52:$B63, 0))="X"),
0,IF(AND(V9&lt;&gt;"S",V9&lt;&gt;""),1,0)))</f>
        <v>1</v>
      </c>
      <c r="W10" s="106">
        <f>IF(W9="",0,
IF(OR(INDEX(Absences!W4:W15, MATCH($B$8, Absences!$B4:$B15, 0))="X",
INDEX(Absences!W20:W31, MATCH($B$8, Absences!$B20:$B31, 0))="X",
INDEX(Absences!W36:W47, MATCH($B$8, Absences!$B36:$B47, 0))="X",
INDEX(Absences!W52:W63, MATCH($B$8, Absences!$B52:$B63, 0))="X"),
0,IF(AND(W9&lt;&gt;"S",W9&lt;&gt;""),1,0)))</f>
        <v>1</v>
      </c>
      <c r="X10" s="106">
        <f>IF(X9="",0,
IF(OR(INDEX(Absences!X4:X15, MATCH($B$8, Absences!$B4:$B15, 0))="X",
INDEX(Absences!X20:X31, MATCH($B$8, Absences!$B20:$B31, 0))="X",
INDEX(Absences!X36:X47, MATCH($B$8, Absences!$B36:$B47, 0))="X",
INDEX(Absences!X52:X63, MATCH($B$8, Absences!$B52:$B63, 0))="X"),
0,IF(AND(X9&lt;&gt;"S",X9&lt;&gt;""),1,0)))</f>
        <v>1</v>
      </c>
      <c r="Y10" s="106">
        <f>IF(Y9="",0,
IF(OR(INDEX(Absences!Y4:Y15, MATCH($B$8, Absences!$B4:$B15, 0))="X",
INDEX(Absences!Y20:Y31, MATCH($B$8, Absences!$B20:$B31, 0))="X",
INDEX(Absences!Y36:Y47, MATCH($B$8, Absences!$B36:$B47, 0))="X",
INDEX(Absences!Y52:Y63, MATCH($B$8, Absences!$B52:$B63, 0))="X"),
0,IF(AND(Y9&lt;&gt;"S",Y9&lt;&gt;""),1,0)))</f>
        <v>1</v>
      </c>
      <c r="Z10" s="106">
        <f>IF(Z9="",0,
IF(OR(INDEX(Absences!Z4:Z15, MATCH($B$8, Absences!$B4:$B15, 0))="X",
INDEX(Absences!Z20:Z31, MATCH($B$8, Absences!$B20:$B31, 0))="X",
INDEX(Absences!Z36:Z47, MATCH($B$8, Absences!$B36:$B47, 0))="X",
INDEX(Absences!Z52:Z63, MATCH($B$8, Absences!$B52:$B63, 0))="X"),
0,IF(AND(Z9&lt;&gt;"S",Z9&lt;&gt;""),1,0)))</f>
        <v>0</v>
      </c>
      <c r="AA10" s="106">
        <f>IF(AA9="",0,
IF(OR(INDEX(Absences!AA4:AA15, MATCH($B$8, Absences!$B4:$B15, 0))="X",
INDEX(Absences!AA20:AA31, MATCH($B$8, Absences!$B20:$B31, 0))="X",
INDEX(Absences!AA36:AA47, MATCH($B$8, Absences!$B36:$B47, 0))="X",
INDEX(Absences!AA52:AA63, MATCH($B$8, Absences!$B52:$B63, 0))="X"),
0,IF(AND(AA9&lt;&gt;"S",AA9&lt;&gt;""),1,0)))</f>
        <v>0</v>
      </c>
      <c r="AB10" s="106">
        <f>IF(AB9="",0,
IF(OR(INDEX(Absences!AB4:AB15, MATCH($B$8, Absences!$B4:$B15, 0))="X",
INDEX(Absences!AB20:AB31, MATCH($B$8, Absences!$B20:$B31, 0))="X",
INDEX(Absences!AB36:AB47, MATCH($B$8, Absences!$B36:$B47, 0))="X",
INDEX(Absences!AB52:AB63, MATCH($B$8, Absences!$B52:$B63, 0))="X"),
0,IF(AND(AB9&lt;&gt;"S",AB9&lt;&gt;""),1,0)))</f>
        <v>1</v>
      </c>
      <c r="AC10" s="106">
        <f>IF(AC9="",0,
IF(OR(INDEX(Absences!AC4:AC15, MATCH($B$8, Absences!$B4:$B15, 0))="X",
INDEX(Absences!AC20:AC31, MATCH($B$8, Absences!$B20:$B31, 0))="X",
INDEX(Absences!AC36:AC47, MATCH($B$8, Absences!$B36:$B47, 0))="X",
INDEX(Absences!AC52:AC63, MATCH($B$8, Absences!$B52:$B63, 0))="X"),
0,IF(AND(AC9&lt;&gt;"S",AC9&lt;&gt;""),1,0)))</f>
        <v>1</v>
      </c>
      <c r="AD10" s="106">
        <f>IF(AD9="",0,
IF(OR(INDEX(Absences!AD4:AD15, MATCH($B$8, Absences!$B4:$B15, 0))="X",
INDEX(Absences!AD20:AD31, MATCH($B$8, Absences!$B20:$B31, 0))="X",
INDEX(Absences!AD36:AD47, MATCH($B$8, Absences!$B36:$B47, 0))="X",
INDEX(Absences!AD52:AD63, MATCH($B$8, Absences!$B52:$B63, 0))="X"),
0,IF(AND(AD9&lt;&gt;"S",AD9&lt;&gt;""),1,0)))</f>
        <v>0</v>
      </c>
      <c r="AE10" s="106">
        <f>IF(AE9="",0,
IF(OR(INDEX(Absences!AE4:AE15, MATCH($B$8, Absences!$B4:$B15, 0))="X",
INDEX(Absences!AE20:AE31, MATCH($B$8, Absences!$B20:$B31, 0))="X",
INDEX(Absences!AE36:AE47, MATCH($B$8, Absences!$B36:$B47, 0))="X",
INDEX(Absences!AE52:AE63, MATCH($B$8, Absences!$B52:$B63, 0))="X"),
0,IF(AND(AE9&lt;&gt;"S",AE9&lt;&gt;""),1,0)))</f>
        <v>1</v>
      </c>
      <c r="AF10" s="106">
        <f>IF(AF9="",0,
IF(OR(INDEX(Absences!AF4:AF15, MATCH($B$8, Absences!$B4:$B15, 0))="X",
INDEX(Absences!AF20:AF31, MATCH($B$8, Absences!$B20:$B31, 0))="X",
INDEX(Absences!AF36:AF47, MATCH($B$8, Absences!$B36:$B47, 0))="X",
INDEX(Absences!AF52:AF63, MATCH($B$8, Absences!$B52:$B63, 0))="X"),
0,IF(AND(AF9&lt;&gt;"S",AF9&lt;&gt;""),1,0)))</f>
        <v>1</v>
      </c>
      <c r="AG10" s="107">
        <f>IF(AG9="",0,
IF(OR(INDEX(Absences!AG4:AG15, MATCH($B$8, Absences!$B4:$B15, 0))="X",
INDEX(Absences!AG20:AG31, MATCH($B$8, Absences!$B20:$B31, 0))="X",
INDEX(Absences!AG36:AG47, MATCH($B$8, Absences!$B36:$B47, 0))="X",
INDEX(Absences!AG52:AG63, MATCH($B$8, Absences!$B52:$B63, 0))="X"),
0,IF(AND(AG9&lt;&gt;"S",AG9&lt;&gt;""),1,0)))</f>
        <v>0</v>
      </c>
      <c r="AH10" s="315"/>
      <c r="AI10" s="321"/>
    </row>
    <row r="11" spans="1:39" ht="14.4" thickBot="1" x14ac:dyDescent="0.3">
      <c r="A11" s="316" t="s">
        <v>65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7"/>
      <c r="AB11" s="317"/>
      <c r="AC11" s="317"/>
      <c r="AD11" s="317"/>
      <c r="AE11" s="317"/>
      <c r="AF11" s="317"/>
      <c r="AG11" s="317"/>
      <c r="AH11" s="317"/>
      <c r="AI11" s="318"/>
    </row>
    <row r="12" spans="1:39" x14ac:dyDescent="0.25">
      <c r="A12" s="307" t="s">
        <v>32</v>
      </c>
      <c r="B12" s="308"/>
      <c r="C12" s="119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30"/>
      <c r="AH12" s="121">
        <f>SUM(C12:AG12)</f>
        <v>0</v>
      </c>
      <c r="AI12" s="52"/>
    </row>
    <row r="13" spans="1:39" x14ac:dyDescent="0.25">
      <c r="A13" s="293" t="s">
        <v>2</v>
      </c>
      <c r="B13" s="294"/>
      <c r="C13" s="122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4"/>
      <c r="AH13" s="125">
        <f>SUM(C13:AG13)</f>
        <v>0</v>
      </c>
      <c r="AI13" s="50"/>
    </row>
    <row r="14" spans="1:39" x14ac:dyDescent="0.25">
      <c r="A14" s="293" t="s">
        <v>3</v>
      </c>
      <c r="B14" s="294"/>
      <c r="C14" s="122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4"/>
      <c r="AH14" s="125">
        <f>SUM(C14:AG14)</f>
        <v>0</v>
      </c>
      <c r="AI14" s="50"/>
    </row>
    <row r="15" spans="1:39" ht="13.8" thickBot="1" x14ac:dyDescent="0.3">
      <c r="A15" s="295" t="s">
        <v>1</v>
      </c>
      <c r="B15" s="296"/>
      <c r="C15" s="126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8"/>
      <c r="AH15" s="129">
        <f>SUM(C15:AG15)</f>
        <v>0</v>
      </c>
      <c r="AI15" s="56"/>
    </row>
    <row r="16" spans="1:39" ht="13.8" thickBot="1" x14ac:dyDescent="0.3">
      <c r="A16" s="299" t="str">
        <f>"Total " &amp; A11</f>
        <v>Total Internal Activities</v>
      </c>
      <c r="B16" s="300"/>
      <c r="C16" s="114">
        <f>SUM(C12:C15)</f>
        <v>0</v>
      </c>
      <c r="D16" s="115">
        <f t="shared" ref="D16:AG16" si="0">SUM(D12:D15)</f>
        <v>0</v>
      </c>
      <c r="E16" s="115">
        <f t="shared" si="0"/>
        <v>0</v>
      </c>
      <c r="F16" s="115">
        <f t="shared" si="0"/>
        <v>0</v>
      </c>
      <c r="G16" s="115">
        <f t="shared" si="0"/>
        <v>0</v>
      </c>
      <c r="H16" s="115">
        <f t="shared" si="0"/>
        <v>0</v>
      </c>
      <c r="I16" s="115">
        <f t="shared" si="0"/>
        <v>0</v>
      </c>
      <c r="J16" s="115">
        <f t="shared" si="0"/>
        <v>0</v>
      </c>
      <c r="K16" s="115">
        <f t="shared" si="0"/>
        <v>0</v>
      </c>
      <c r="L16" s="115">
        <f t="shared" si="0"/>
        <v>0</v>
      </c>
      <c r="M16" s="115">
        <f t="shared" si="0"/>
        <v>0</v>
      </c>
      <c r="N16" s="115">
        <f t="shared" si="0"/>
        <v>0</v>
      </c>
      <c r="O16" s="115">
        <f t="shared" si="0"/>
        <v>0</v>
      </c>
      <c r="P16" s="115">
        <f t="shared" si="0"/>
        <v>0</v>
      </c>
      <c r="Q16" s="115">
        <f t="shared" si="0"/>
        <v>0</v>
      </c>
      <c r="R16" s="115">
        <f t="shared" si="0"/>
        <v>0</v>
      </c>
      <c r="S16" s="115">
        <f t="shared" si="0"/>
        <v>0</v>
      </c>
      <c r="T16" s="115">
        <f t="shared" si="0"/>
        <v>0</v>
      </c>
      <c r="U16" s="115">
        <f t="shared" si="0"/>
        <v>0</v>
      </c>
      <c r="V16" s="115">
        <f t="shared" si="0"/>
        <v>0</v>
      </c>
      <c r="W16" s="115">
        <f t="shared" si="0"/>
        <v>0</v>
      </c>
      <c r="X16" s="115">
        <f t="shared" si="0"/>
        <v>0</v>
      </c>
      <c r="Y16" s="115">
        <f t="shared" si="0"/>
        <v>0</v>
      </c>
      <c r="Z16" s="115">
        <f t="shared" si="0"/>
        <v>0</v>
      </c>
      <c r="AA16" s="115">
        <f t="shared" si="0"/>
        <v>0</v>
      </c>
      <c r="AB16" s="115">
        <f t="shared" si="0"/>
        <v>0</v>
      </c>
      <c r="AC16" s="115">
        <f t="shared" si="0"/>
        <v>0</v>
      </c>
      <c r="AD16" s="115">
        <f t="shared" si="0"/>
        <v>0</v>
      </c>
      <c r="AE16" s="115">
        <f t="shared" si="0"/>
        <v>0</v>
      </c>
      <c r="AF16" s="115">
        <f t="shared" si="0"/>
        <v>0</v>
      </c>
      <c r="AG16" s="116">
        <f t="shared" si="0"/>
        <v>0</v>
      </c>
      <c r="AH16" s="117">
        <f>SUM(C16:AG16)</f>
        <v>0</v>
      </c>
      <c r="AI16" s="118"/>
      <c r="AM16" s="218"/>
    </row>
    <row r="17" spans="1:40" x14ac:dyDescent="0.25"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08"/>
      <c r="AI17" s="109"/>
    </row>
    <row r="18" spans="1:40" ht="13.8" thickBot="1" x14ac:dyDescent="0.3"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2"/>
      <c r="AI18" s="113"/>
    </row>
    <row r="19" spans="1:40" ht="14.4" thickBot="1" x14ac:dyDescent="0.3">
      <c r="A19" s="316" t="str">
        <f>Παράμετροι!B9</f>
        <v>EU Projects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8"/>
      <c r="AN19" s="204"/>
    </row>
    <row r="20" spans="1:40" s="3" customFormat="1" x14ac:dyDescent="0.25">
      <c r="A20" s="307" t="str">
        <f>IF(Παράμετροι!C10&lt;&gt;"",Παράμετροι!C10,"-")</f>
        <v>-</v>
      </c>
      <c r="B20" s="308"/>
      <c r="C20" s="212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4"/>
      <c r="AH20" s="85">
        <f>SUM(C20:AG20)</f>
        <v>0</v>
      </c>
      <c r="AI20" s="52"/>
      <c r="AK20" s="215" t="str">
        <f>CONCATENATE(Παράμετροι!D10, " - ", Παράμετροι!C10)</f>
        <v xml:space="preserve"> - </v>
      </c>
      <c r="AL20" s="3">
        <f t="shared" ref="AL20:AL44" si="1">AH20</f>
        <v>0</v>
      </c>
      <c r="AM20" s="216"/>
      <c r="AN20" s="217"/>
    </row>
    <row r="21" spans="1:40" x14ac:dyDescent="0.25">
      <c r="A21" s="293" t="str">
        <f>IF(Παράμετροι!C11&lt;&gt;"",Παράμετροι!C11,"-")</f>
        <v>-</v>
      </c>
      <c r="B21" s="294"/>
      <c r="C21" s="122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31"/>
      <c r="AH21" s="85">
        <f t="shared" ref="AH21:AH35" si="2">SUM(C21:AG21)</f>
        <v>0</v>
      </c>
      <c r="AI21" s="50"/>
      <c r="AK21" s="215" t="str">
        <f>CONCATENATE(Παράμετροι!D11, " - ", Παράμετροι!C11)</f>
        <v xml:space="preserve"> - </v>
      </c>
      <c r="AL21">
        <f t="shared" si="1"/>
        <v>0</v>
      </c>
    </row>
    <row r="22" spans="1:40" x14ac:dyDescent="0.25">
      <c r="A22" s="293" t="str">
        <f>IF(Παράμετροι!C12&lt;&gt;"",Παράμετροι!C12,"-")</f>
        <v>-</v>
      </c>
      <c r="B22" s="294"/>
      <c r="C22" s="122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31"/>
      <c r="AH22" s="85">
        <f t="shared" si="2"/>
        <v>0</v>
      </c>
      <c r="AI22" s="50"/>
      <c r="AK22" s="215" t="str">
        <f>CONCATENATE(Παράμετροι!D12, " - ", Παράμετροι!C12)</f>
        <v xml:space="preserve"> - </v>
      </c>
      <c r="AL22">
        <f t="shared" si="1"/>
        <v>0</v>
      </c>
    </row>
    <row r="23" spans="1:40" x14ac:dyDescent="0.25">
      <c r="A23" s="293" t="str">
        <f>IF(Παράμετροι!C13&lt;&gt;"",Παράμετροι!C13,"-")</f>
        <v>-</v>
      </c>
      <c r="B23" s="294"/>
      <c r="C23" s="122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31"/>
      <c r="AH23" s="85">
        <f t="shared" si="2"/>
        <v>0</v>
      </c>
      <c r="AI23" s="50"/>
      <c r="AK23" s="215" t="str">
        <f>CONCATENATE(Παράμετροι!D13, " - ", Παράμετροι!C13)</f>
        <v xml:space="preserve"> - </v>
      </c>
      <c r="AL23">
        <f t="shared" si="1"/>
        <v>0</v>
      </c>
    </row>
    <row r="24" spans="1:40" x14ac:dyDescent="0.25">
      <c r="A24" s="293" t="str">
        <f>IF(Παράμετροι!C14&lt;&gt;"",Παράμετροι!C14,"-")</f>
        <v>-</v>
      </c>
      <c r="B24" s="294"/>
      <c r="C24" s="122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31"/>
      <c r="AH24" s="85">
        <f t="shared" si="2"/>
        <v>0</v>
      </c>
      <c r="AI24" s="50"/>
      <c r="AK24" s="215" t="str">
        <f>CONCATENATE(Παράμετροι!D14, " - ", Παράμετροι!C14)</f>
        <v xml:space="preserve"> - </v>
      </c>
      <c r="AL24">
        <f t="shared" si="1"/>
        <v>0</v>
      </c>
    </row>
    <row r="25" spans="1:40" x14ac:dyDescent="0.25">
      <c r="A25" s="293" t="str">
        <f>IF(Παράμετροι!C15&lt;&gt;"",Παράμετροι!C15,"-")</f>
        <v>-</v>
      </c>
      <c r="B25" s="294"/>
      <c r="C25" s="122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31"/>
      <c r="AH25" s="85">
        <f t="shared" si="2"/>
        <v>0</v>
      </c>
      <c r="AI25" s="50"/>
      <c r="AK25" s="215" t="str">
        <f>CONCATENATE(Παράμετροι!D15, " - ", Παράμετροι!C15)</f>
        <v xml:space="preserve"> - </v>
      </c>
      <c r="AL25">
        <f t="shared" si="1"/>
        <v>0</v>
      </c>
    </row>
    <row r="26" spans="1:40" x14ac:dyDescent="0.25">
      <c r="A26" s="293" t="str">
        <f>IF(Παράμετροι!C16&lt;&gt;"",Παράμετροι!C16,"-")</f>
        <v>-</v>
      </c>
      <c r="B26" s="294"/>
      <c r="C26" s="122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31"/>
      <c r="AH26" s="85">
        <f t="shared" si="2"/>
        <v>0</v>
      </c>
      <c r="AI26" s="50"/>
      <c r="AK26" s="215" t="str">
        <f>CONCATENATE(Παράμετροι!D16, " - ", Παράμετροι!C16)</f>
        <v xml:space="preserve"> - </v>
      </c>
      <c r="AL26">
        <f t="shared" si="1"/>
        <v>0</v>
      </c>
    </row>
    <row r="27" spans="1:40" x14ac:dyDescent="0.25">
      <c r="A27" s="293" t="str">
        <f>IF(Παράμετροι!C17&lt;&gt;"",Παράμετροι!C17,"-")</f>
        <v>-</v>
      </c>
      <c r="B27" s="294"/>
      <c r="C27" s="122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31"/>
      <c r="AH27" s="85">
        <f t="shared" si="2"/>
        <v>0</v>
      </c>
      <c r="AI27" s="50"/>
      <c r="AK27" s="215" t="str">
        <f>CONCATENATE(Παράμετροι!D17, " - ", Παράμετροι!C17)</f>
        <v xml:space="preserve"> - </v>
      </c>
      <c r="AL27" s="3">
        <f t="shared" si="1"/>
        <v>0</v>
      </c>
    </row>
    <row r="28" spans="1:40" x14ac:dyDescent="0.25">
      <c r="A28" s="293" t="str">
        <f>IF(Παράμετροι!C18&lt;&gt;"",Παράμετροι!C18,"-")</f>
        <v>-</v>
      </c>
      <c r="B28" s="294"/>
      <c r="C28" s="122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31"/>
      <c r="AH28" s="85">
        <f t="shared" si="2"/>
        <v>0</v>
      </c>
      <c r="AI28" s="50"/>
      <c r="AK28" s="215" t="str">
        <f>CONCATENATE(Παράμετροι!D18, " - ", Παράμετροι!C18)</f>
        <v xml:space="preserve"> - </v>
      </c>
      <c r="AL28">
        <f t="shared" si="1"/>
        <v>0</v>
      </c>
    </row>
    <row r="29" spans="1:40" x14ac:dyDescent="0.25">
      <c r="A29" s="293" t="str">
        <f>IF(Παράμετροι!C19&lt;&gt;"",Παράμετροι!C19,"-")</f>
        <v>-</v>
      </c>
      <c r="B29" s="294"/>
      <c r="C29" s="122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31"/>
      <c r="AH29" s="85">
        <f t="shared" si="2"/>
        <v>0</v>
      </c>
      <c r="AI29" s="50"/>
      <c r="AK29" s="215" t="str">
        <f>CONCATENATE(Παράμετροι!D19, " - ", Παράμετροι!C19)</f>
        <v xml:space="preserve"> - </v>
      </c>
      <c r="AL29">
        <f t="shared" si="1"/>
        <v>0</v>
      </c>
    </row>
    <row r="30" spans="1:40" x14ac:dyDescent="0.25">
      <c r="A30" s="293" t="str">
        <f>IF(Παράμετροι!C20&lt;&gt;"",Παράμετροι!C20,"-")</f>
        <v>-</v>
      </c>
      <c r="B30" s="294"/>
      <c r="C30" s="122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31"/>
      <c r="AH30" s="85">
        <f t="shared" si="2"/>
        <v>0</v>
      </c>
      <c r="AI30" s="50"/>
      <c r="AK30" s="215" t="str">
        <f>CONCATENATE(Παράμετροι!D20, " - ", Παράμετροι!C20)</f>
        <v xml:space="preserve"> - </v>
      </c>
      <c r="AL30">
        <f t="shared" si="1"/>
        <v>0</v>
      </c>
    </row>
    <row r="31" spans="1:40" x14ac:dyDescent="0.25">
      <c r="A31" s="293" t="str">
        <f>IF(Παράμετροι!C21&lt;&gt;"",Παράμετροι!C21,"-")</f>
        <v>-</v>
      </c>
      <c r="B31" s="294"/>
      <c r="C31" s="122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31"/>
      <c r="AH31" s="85">
        <f t="shared" si="2"/>
        <v>0</v>
      </c>
      <c r="AI31" s="50"/>
      <c r="AK31" s="215" t="str">
        <f>CONCATENATE(Παράμετροι!D21, " - ", Παράμετροι!C21)</f>
        <v xml:space="preserve"> - </v>
      </c>
      <c r="AL31">
        <f t="shared" si="1"/>
        <v>0</v>
      </c>
    </row>
    <row r="32" spans="1:40" x14ac:dyDescent="0.25">
      <c r="A32" s="293" t="str">
        <f>IF(Παράμετροι!C22&lt;&gt;"",Παράμετροι!C22,"-")</f>
        <v>-</v>
      </c>
      <c r="B32" s="294"/>
      <c r="C32" s="122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31"/>
      <c r="AH32" s="85">
        <f t="shared" si="2"/>
        <v>0</v>
      </c>
      <c r="AI32" s="50"/>
      <c r="AK32" s="215" t="str">
        <f>CONCATENATE(Παράμετροι!D22, " - ", Παράμετροι!C22)</f>
        <v xml:space="preserve"> - </v>
      </c>
      <c r="AL32">
        <f t="shared" si="1"/>
        <v>0</v>
      </c>
    </row>
    <row r="33" spans="1:38" x14ac:dyDescent="0.25">
      <c r="A33" s="293" t="str">
        <f>IF(Παράμετροι!C23&lt;&gt;"",Παράμετροι!C23,"-")</f>
        <v>-</v>
      </c>
      <c r="B33" s="294"/>
      <c r="C33" s="122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31"/>
      <c r="AH33" s="85">
        <f t="shared" si="2"/>
        <v>0</v>
      </c>
      <c r="AI33" s="50"/>
      <c r="AK33" s="215" t="str">
        <f>CONCATENATE(Παράμετροι!D23, " - ", Παράμετροι!C23)</f>
        <v xml:space="preserve"> - </v>
      </c>
      <c r="AL33">
        <f t="shared" si="1"/>
        <v>0</v>
      </c>
    </row>
    <row r="34" spans="1:38" ht="13.8" thickBot="1" x14ac:dyDescent="0.3">
      <c r="A34" s="295" t="str">
        <f>IF(Παράμετροι!C24&lt;&gt;"",Παράμετροι!C24,"-")</f>
        <v>-</v>
      </c>
      <c r="B34" s="296"/>
      <c r="C34" s="126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32"/>
      <c r="AH34" s="85">
        <f t="shared" si="2"/>
        <v>0</v>
      </c>
      <c r="AI34" s="56"/>
      <c r="AK34" s="215" t="str">
        <f>CONCATENATE(Παράμετροι!D24, " - ", Παράμετροι!C24)</f>
        <v xml:space="preserve"> - </v>
      </c>
      <c r="AL34" s="3">
        <f t="shared" si="1"/>
        <v>0</v>
      </c>
    </row>
    <row r="35" spans="1:38" ht="13.8" thickBot="1" x14ac:dyDescent="0.3">
      <c r="A35" s="299" t="str">
        <f>"Total " &amp; A19</f>
        <v>Total EU Projects</v>
      </c>
      <c r="B35" s="300"/>
      <c r="C35" s="114">
        <f>SUM(C20:C34)</f>
        <v>0</v>
      </c>
      <c r="D35" s="115">
        <f t="shared" ref="D35:AG35" si="3">SUM(D20:D34)</f>
        <v>0</v>
      </c>
      <c r="E35" s="115">
        <f t="shared" si="3"/>
        <v>0</v>
      </c>
      <c r="F35" s="115">
        <f t="shared" si="3"/>
        <v>0</v>
      </c>
      <c r="G35" s="115">
        <f t="shared" si="3"/>
        <v>0</v>
      </c>
      <c r="H35" s="115">
        <f t="shared" si="3"/>
        <v>0</v>
      </c>
      <c r="I35" s="115">
        <f t="shared" si="3"/>
        <v>0</v>
      </c>
      <c r="J35" s="115">
        <f t="shared" si="3"/>
        <v>0</v>
      </c>
      <c r="K35" s="115">
        <f t="shared" si="3"/>
        <v>0</v>
      </c>
      <c r="L35" s="115">
        <f t="shared" si="3"/>
        <v>0</v>
      </c>
      <c r="M35" s="115">
        <f t="shared" si="3"/>
        <v>0</v>
      </c>
      <c r="N35" s="115">
        <f t="shared" si="3"/>
        <v>0</v>
      </c>
      <c r="O35" s="115">
        <f t="shared" si="3"/>
        <v>0</v>
      </c>
      <c r="P35" s="115">
        <f t="shared" si="3"/>
        <v>0</v>
      </c>
      <c r="Q35" s="115">
        <f t="shared" si="3"/>
        <v>0</v>
      </c>
      <c r="R35" s="115">
        <f t="shared" si="3"/>
        <v>0</v>
      </c>
      <c r="S35" s="115">
        <f t="shared" si="3"/>
        <v>0</v>
      </c>
      <c r="T35" s="115">
        <f t="shared" si="3"/>
        <v>0</v>
      </c>
      <c r="U35" s="115">
        <f t="shared" si="3"/>
        <v>0</v>
      </c>
      <c r="V35" s="115">
        <f t="shared" si="3"/>
        <v>0</v>
      </c>
      <c r="W35" s="115">
        <f t="shared" si="3"/>
        <v>0</v>
      </c>
      <c r="X35" s="115">
        <f t="shared" si="3"/>
        <v>0</v>
      </c>
      <c r="Y35" s="115">
        <f t="shared" si="3"/>
        <v>0</v>
      </c>
      <c r="Z35" s="115">
        <f t="shared" si="3"/>
        <v>0</v>
      </c>
      <c r="AA35" s="115">
        <f t="shared" si="3"/>
        <v>0</v>
      </c>
      <c r="AB35" s="115">
        <f t="shared" si="3"/>
        <v>0</v>
      </c>
      <c r="AC35" s="115">
        <f t="shared" si="3"/>
        <v>0</v>
      </c>
      <c r="AD35" s="115">
        <f t="shared" si="3"/>
        <v>0</v>
      </c>
      <c r="AE35" s="115">
        <f t="shared" si="3"/>
        <v>0</v>
      </c>
      <c r="AF35" s="115">
        <f t="shared" si="3"/>
        <v>0</v>
      </c>
      <c r="AG35" s="116">
        <f t="shared" si="3"/>
        <v>0</v>
      </c>
      <c r="AH35" s="117">
        <f t="shared" si="2"/>
        <v>0</v>
      </c>
      <c r="AI35" s="118"/>
    </row>
    <row r="36" spans="1:38" ht="13.8" thickBot="1" x14ac:dyDescent="0.3">
      <c r="A36" s="49"/>
      <c r="B36" s="49"/>
      <c r="C36" s="51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9"/>
    </row>
    <row r="37" spans="1:38" ht="14.4" thickBot="1" x14ac:dyDescent="0.3">
      <c r="A37" s="303" t="str">
        <f>Παράμετροι!B26</f>
        <v>National Projects</v>
      </c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  <c r="AH37" s="309"/>
      <c r="AI37" s="310"/>
    </row>
    <row r="38" spans="1:38" x14ac:dyDescent="0.25">
      <c r="A38" s="307" t="str">
        <f>IF(Παράμετροι!C27&lt;&gt;"",Παράμετροι!C27,"-")</f>
        <v>-</v>
      </c>
      <c r="B38" s="308"/>
      <c r="C38" s="119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30"/>
      <c r="AH38" s="52">
        <f t="shared" ref="AH38:AH45" si="4">SUM(C38:AG38)</f>
        <v>0</v>
      </c>
      <c r="AI38" s="52"/>
      <c r="AK38" s="215" t="str">
        <f>CONCATENATE(Παράμετροι!D27, " - ", Παράμετροι!C27)</f>
        <v xml:space="preserve"> - </v>
      </c>
      <c r="AL38">
        <f t="shared" si="1"/>
        <v>0</v>
      </c>
    </row>
    <row r="39" spans="1:38" x14ac:dyDescent="0.25">
      <c r="A39" s="293" t="str">
        <f>IF(Παράμετροι!C28&lt;&gt;"",Παράμετροι!C28,"-")</f>
        <v>-</v>
      </c>
      <c r="B39" s="294"/>
      <c r="C39" s="122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31"/>
      <c r="AH39" s="50">
        <f t="shared" si="4"/>
        <v>0</v>
      </c>
      <c r="AI39" s="50"/>
      <c r="AK39" s="215" t="str">
        <f>CONCATENATE(Παράμετροι!D28, " - ", Παράμετροι!C28)</f>
        <v xml:space="preserve"> - </v>
      </c>
      <c r="AL39">
        <f t="shared" si="1"/>
        <v>0</v>
      </c>
    </row>
    <row r="40" spans="1:38" x14ac:dyDescent="0.25">
      <c r="A40" s="293" t="str">
        <f>IF(Παράμετροι!C29&lt;&gt;"",Παράμετροι!C29,"-")</f>
        <v>-</v>
      </c>
      <c r="B40" s="294"/>
      <c r="C40" s="122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31"/>
      <c r="AH40" s="50">
        <f t="shared" si="4"/>
        <v>0</v>
      </c>
      <c r="AI40" s="50"/>
      <c r="AK40" s="215" t="str">
        <f>CONCATENATE(Παράμετροι!D29, " - ", Παράμετροι!C29)</f>
        <v xml:space="preserve"> - </v>
      </c>
      <c r="AL40">
        <f t="shared" si="1"/>
        <v>0</v>
      </c>
    </row>
    <row r="41" spans="1:38" x14ac:dyDescent="0.25">
      <c r="A41" s="293" t="str">
        <f>IF(Παράμετροι!C30&lt;&gt;"",Παράμετροι!C30,"-")</f>
        <v>-</v>
      </c>
      <c r="B41" s="294"/>
      <c r="C41" s="122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31"/>
      <c r="AH41" s="50">
        <f t="shared" si="4"/>
        <v>0</v>
      </c>
      <c r="AI41" s="50"/>
      <c r="AK41" s="215" t="str">
        <f>CONCATENATE(Παράμετροι!D30, " - ", Παράμετροι!C30)</f>
        <v xml:space="preserve"> - </v>
      </c>
      <c r="AL41">
        <f t="shared" si="1"/>
        <v>0</v>
      </c>
    </row>
    <row r="42" spans="1:38" x14ac:dyDescent="0.25">
      <c r="A42" s="293" t="str">
        <f>IF(Παράμετροι!C31&lt;&gt;"",Παράμετροι!C31,"-")</f>
        <v>-</v>
      </c>
      <c r="B42" s="294"/>
      <c r="C42" s="122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31"/>
      <c r="AH42" s="50">
        <f t="shared" si="4"/>
        <v>0</v>
      </c>
      <c r="AI42" s="50"/>
      <c r="AK42" s="215" t="str">
        <f>CONCATENATE(Παράμετροι!D31, " - ", Παράμετροι!C31)</f>
        <v xml:space="preserve"> - </v>
      </c>
      <c r="AL42">
        <f t="shared" si="1"/>
        <v>0</v>
      </c>
    </row>
    <row r="43" spans="1:38" x14ac:dyDescent="0.25">
      <c r="A43" s="293" t="str">
        <f>IF(Παράμετροι!C32&lt;&gt;"",Παράμετροι!C32,"-")</f>
        <v>-</v>
      </c>
      <c r="B43" s="294"/>
      <c r="C43" s="122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31"/>
      <c r="AH43" s="50">
        <f t="shared" si="4"/>
        <v>0</v>
      </c>
      <c r="AI43" s="50"/>
      <c r="AK43" s="215" t="str">
        <f>CONCATENATE(Παράμετροι!D32, " - ", Παράμετροι!C32)</f>
        <v xml:space="preserve"> - </v>
      </c>
      <c r="AL43">
        <f t="shared" si="1"/>
        <v>0</v>
      </c>
    </row>
    <row r="44" spans="1:38" ht="13.8" thickBot="1" x14ac:dyDescent="0.3">
      <c r="A44" s="295" t="str">
        <f>IF(Παράμετροι!C33&lt;&gt;"",Παράμετροι!C33,"-")</f>
        <v>-</v>
      </c>
      <c r="B44" s="296"/>
      <c r="C44" s="126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32"/>
      <c r="AH44" s="50">
        <f t="shared" si="4"/>
        <v>0</v>
      </c>
      <c r="AI44" s="56"/>
      <c r="AK44" s="215" t="str">
        <f>CONCATENATE(Παράμετροι!D33, " - ", Παράμετροι!C33)</f>
        <v xml:space="preserve"> - </v>
      </c>
      <c r="AL44">
        <f t="shared" si="1"/>
        <v>0</v>
      </c>
    </row>
    <row r="45" spans="1:38" ht="13.8" thickBot="1" x14ac:dyDescent="0.3">
      <c r="A45" s="299" t="str">
        <f>"Total " &amp; A37</f>
        <v>Total National Projects</v>
      </c>
      <c r="B45" s="300"/>
      <c r="C45" s="114">
        <f t="shared" ref="C45:AG45" si="5">SUM(C38:C44)</f>
        <v>0</v>
      </c>
      <c r="D45" s="115">
        <f t="shared" si="5"/>
        <v>0</v>
      </c>
      <c r="E45" s="115">
        <f t="shared" si="5"/>
        <v>0</v>
      </c>
      <c r="F45" s="115">
        <f t="shared" si="5"/>
        <v>0</v>
      </c>
      <c r="G45" s="115">
        <f t="shared" si="5"/>
        <v>0</v>
      </c>
      <c r="H45" s="115">
        <f t="shared" si="5"/>
        <v>0</v>
      </c>
      <c r="I45" s="115">
        <f t="shared" si="5"/>
        <v>0</v>
      </c>
      <c r="J45" s="115">
        <f t="shared" si="5"/>
        <v>0</v>
      </c>
      <c r="K45" s="115">
        <f t="shared" si="5"/>
        <v>0</v>
      </c>
      <c r="L45" s="115">
        <f t="shared" si="5"/>
        <v>0</v>
      </c>
      <c r="M45" s="115">
        <f t="shared" si="5"/>
        <v>0</v>
      </c>
      <c r="N45" s="115">
        <f t="shared" si="5"/>
        <v>0</v>
      </c>
      <c r="O45" s="115">
        <f t="shared" si="5"/>
        <v>0</v>
      </c>
      <c r="P45" s="115">
        <f t="shared" si="5"/>
        <v>0</v>
      </c>
      <c r="Q45" s="115">
        <f t="shared" si="5"/>
        <v>0</v>
      </c>
      <c r="R45" s="115">
        <f t="shared" si="5"/>
        <v>0</v>
      </c>
      <c r="S45" s="115">
        <f t="shared" si="5"/>
        <v>0</v>
      </c>
      <c r="T45" s="115">
        <f t="shared" si="5"/>
        <v>0</v>
      </c>
      <c r="U45" s="115">
        <f t="shared" si="5"/>
        <v>0</v>
      </c>
      <c r="V45" s="115">
        <f t="shared" si="5"/>
        <v>0</v>
      </c>
      <c r="W45" s="115">
        <f t="shared" si="5"/>
        <v>0</v>
      </c>
      <c r="X45" s="115">
        <f t="shared" si="5"/>
        <v>0</v>
      </c>
      <c r="Y45" s="115">
        <f t="shared" si="5"/>
        <v>0</v>
      </c>
      <c r="Z45" s="115">
        <f t="shared" si="5"/>
        <v>0</v>
      </c>
      <c r="AA45" s="115">
        <f t="shared" si="5"/>
        <v>0</v>
      </c>
      <c r="AB45" s="115">
        <f t="shared" si="5"/>
        <v>0</v>
      </c>
      <c r="AC45" s="115">
        <f t="shared" si="5"/>
        <v>0</v>
      </c>
      <c r="AD45" s="115">
        <f t="shared" si="5"/>
        <v>0</v>
      </c>
      <c r="AE45" s="115">
        <f t="shared" si="5"/>
        <v>0</v>
      </c>
      <c r="AF45" s="115">
        <f t="shared" si="5"/>
        <v>0</v>
      </c>
      <c r="AG45" s="116">
        <f t="shared" si="5"/>
        <v>0</v>
      </c>
      <c r="AH45" s="117">
        <f t="shared" si="4"/>
        <v>0</v>
      </c>
      <c r="AI45" s="118"/>
    </row>
    <row r="46" spans="1:38" ht="13.8" thickBot="1" x14ac:dyDescent="0.3">
      <c r="A46" s="49"/>
      <c r="B46" s="49"/>
      <c r="C46" s="51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9"/>
    </row>
    <row r="47" spans="1:38" ht="14.4" thickBot="1" x14ac:dyDescent="0.3">
      <c r="A47" s="303" t="str">
        <f>Παράμετροι!B35</f>
        <v>Other Projects</v>
      </c>
      <c r="B47" s="309"/>
      <c r="C47" s="309"/>
      <c r="D47" s="309"/>
      <c r="E47" s="309"/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  <c r="AH47" s="309"/>
      <c r="AI47" s="310"/>
      <c r="AK47" s="215"/>
    </row>
    <row r="48" spans="1:38" x14ac:dyDescent="0.25">
      <c r="A48" s="307" t="str">
        <f>IF(Παράμετροι!C36&lt;&gt;"",Παράμετροι!C36,"-")</f>
        <v>-</v>
      </c>
      <c r="B48" s="308"/>
      <c r="C48" s="119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31"/>
      <c r="AH48" s="52">
        <f t="shared" ref="AH48:AH55" si="6">SUM(C48:AG48)</f>
        <v>0</v>
      </c>
      <c r="AI48" s="52"/>
      <c r="AK48" s="94" t="str">
        <f>CONCATENATE(Παράμετροι!D36, " - ", Παράμετροι!C36)</f>
        <v xml:space="preserve"> - </v>
      </c>
      <c r="AL48">
        <f>AH48</f>
        <v>0</v>
      </c>
    </row>
    <row r="49" spans="1:38" x14ac:dyDescent="0.25">
      <c r="A49" s="293" t="str">
        <f>IF(Παράμετροι!C37&lt;&gt;"",Παράμετροι!C37,"-")</f>
        <v>-</v>
      </c>
      <c r="B49" s="294"/>
      <c r="C49" s="122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31"/>
      <c r="AH49" s="50">
        <f t="shared" si="6"/>
        <v>0</v>
      </c>
      <c r="AI49" s="50"/>
      <c r="AK49" s="94" t="str">
        <f>CONCATENATE(Παράμετροι!D37, " - ", Παράμετροι!C37)</f>
        <v xml:space="preserve"> - </v>
      </c>
      <c r="AL49">
        <f t="shared" ref="AL49:AL75" si="7">AH49</f>
        <v>0</v>
      </c>
    </row>
    <row r="50" spans="1:38" x14ac:dyDescent="0.25">
      <c r="A50" s="293" t="str">
        <f>IF(Παράμετροι!C38&lt;&gt;"",Παράμετροι!C38,"-")</f>
        <v>-</v>
      </c>
      <c r="B50" s="294"/>
      <c r="C50" s="122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31"/>
      <c r="AH50" s="50">
        <f t="shared" si="6"/>
        <v>0</v>
      </c>
      <c r="AI50" s="50"/>
      <c r="AK50" s="94" t="str">
        <f>CONCATENATE(Παράμετροι!D38, " - ", Παράμετροι!C38)</f>
        <v xml:space="preserve"> - </v>
      </c>
      <c r="AL50">
        <f t="shared" si="7"/>
        <v>0</v>
      </c>
    </row>
    <row r="51" spans="1:38" x14ac:dyDescent="0.25">
      <c r="A51" s="293" t="str">
        <f>IF(Παράμετροι!C39&lt;&gt;"",Παράμετροι!C39,"-")</f>
        <v>-</v>
      </c>
      <c r="B51" s="294"/>
      <c r="C51" s="122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31"/>
      <c r="AH51" s="50">
        <f t="shared" si="6"/>
        <v>0</v>
      </c>
      <c r="AI51" s="50"/>
      <c r="AK51" s="94" t="str">
        <f>CONCATENATE(Παράμετροι!D39, " - ", Παράμετροι!C39)</f>
        <v xml:space="preserve"> - </v>
      </c>
      <c r="AL51">
        <f t="shared" si="7"/>
        <v>0</v>
      </c>
    </row>
    <row r="52" spans="1:38" x14ac:dyDescent="0.25">
      <c r="A52" s="293" t="str">
        <f>IF(Παράμετροι!C40&lt;&gt;"",Παράμετροι!C40,"-")</f>
        <v>-</v>
      </c>
      <c r="B52" s="294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31"/>
      <c r="AH52" s="50">
        <f t="shared" si="6"/>
        <v>0</v>
      </c>
      <c r="AI52" s="50"/>
      <c r="AK52" s="94" t="str">
        <f>CONCATENATE(Παράμετροι!D40, " - ", Παράμετροι!C40)</f>
        <v xml:space="preserve"> - </v>
      </c>
      <c r="AL52">
        <f t="shared" si="7"/>
        <v>0</v>
      </c>
    </row>
    <row r="53" spans="1:38" x14ac:dyDescent="0.25">
      <c r="A53" s="293" t="str">
        <f>IF(Παράμετροι!C41&lt;&gt;"",Παράμετροι!C41,"-")</f>
        <v>-</v>
      </c>
      <c r="B53" s="294"/>
      <c r="C53" s="122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31"/>
      <c r="AH53" s="50">
        <f t="shared" si="6"/>
        <v>0</v>
      </c>
      <c r="AI53" s="50"/>
      <c r="AK53" s="94" t="str">
        <f>CONCATENATE(Παράμετροι!D41, " - ", Παράμετροι!C41)</f>
        <v xml:space="preserve"> - </v>
      </c>
      <c r="AL53">
        <f t="shared" si="7"/>
        <v>0</v>
      </c>
    </row>
    <row r="54" spans="1:38" ht="13.8" thickBot="1" x14ac:dyDescent="0.3">
      <c r="A54" s="295" t="str">
        <f>IF(Παράμετροι!C42&lt;&gt;"",Παράμετροι!C42,"-")</f>
        <v>-</v>
      </c>
      <c r="B54" s="296"/>
      <c r="C54" s="126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32"/>
      <c r="AH54" s="50">
        <f t="shared" si="6"/>
        <v>0</v>
      </c>
      <c r="AI54" s="56"/>
      <c r="AK54" s="94" t="str">
        <f>CONCATENATE(Παράμετροι!D42, " - ", Παράμετροι!C42)</f>
        <v xml:space="preserve"> - </v>
      </c>
      <c r="AL54">
        <f t="shared" si="7"/>
        <v>0</v>
      </c>
    </row>
    <row r="55" spans="1:38" ht="13.8" thickBot="1" x14ac:dyDescent="0.3">
      <c r="A55" s="299" t="str">
        <f>"Total " &amp; A47</f>
        <v>Total Other Projects</v>
      </c>
      <c r="B55" s="300"/>
      <c r="C55" s="114">
        <f>SUM(C48:C54)</f>
        <v>0</v>
      </c>
      <c r="D55" s="115">
        <f t="shared" ref="D55:AG55" si="8">SUM(D48:D54)</f>
        <v>0</v>
      </c>
      <c r="E55" s="115">
        <f t="shared" si="8"/>
        <v>0</v>
      </c>
      <c r="F55" s="115">
        <f t="shared" si="8"/>
        <v>0</v>
      </c>
      <c r="G55" s="115">
        <f t="shared" si="8"/>
        <v>0</v>
      </c>
      <c r="H55" s="115">
        <f t="shared" si="8"/>
        <v>0</v>
      </c>
      <c r="I55" s="115">
        <f t="shared" si="8"/>
        <v>0</v>
      </c>
      <c r="J55" s="115">
        <f t="shared" si="8"/>
        <v>0</v>
      </c>
      <c r="K55" s="115">
        <f t="shared" si="8"/>
        <v>0</v>
      </c>
      <c r="L55" s="115">
        <f t="shared" si="8"/>
        <v>0</v>
      </c>
      <c r="M55" s="115">
        <f t="shared" si="8"/>
        <v>0</v>
      </c>
      <c r="N55" s="115">
        <f t="shared" si="8"/>
        <v>0</v>
      </c>
      <c r="O55" s="115">
        <f t="shared" si="8"/>
        <v>0</v>
      </c>
      <c r="P55" s="115">
        <f t="shared" si="8"/>
        <v>0</v>
      </c>
      <c r="Q55" s="115">
        <f t="shared" si="8"/>
        <v>0</v>
      </c>
      <c r="R55" s="115">
        <f t="shared" si="8"/>
        <v>0</v>
      </c>
      <c r="S55" s="115">
        <f t="shared" si="8"/>
        <v>0</v>
      </c>
      <c r="T55" s="115">
        <f t="shared" si="8"/>
        <v>0</v>
      </c>
      <c r="U55" s="115">
        <f t="shared" si="8"/>
        <v>0</v>
      </c>
      <c r="V55" s="115">
        <f t="shared" si="8"/>
        <v>0</v>
      </c>
      <c r="W55" s="115">
        <f t="shared" si="8"/>
        <v>0</v>
      </c>
      <c r="X55" s="115">
        <f t="shared" si="8"/>
        <v>0</v>
      </c>
      <c r="Y55" s="115">
        <f t="shared" si="8"/>
        <v>0</v>
      </c>
      <c r="Z55" s="115">
        <f t="shared" si="8"/>
        <v>0</v>
      </c>
      <c r="AA55" s="115">
        <f t="shared" si="8"/>
        <v>0</v>
      </c>
      <c r="AB55" s="115">
        <f t="shared" si="8"/>
        <v>0</v>
      </c>
      <c r="AC55" s="115">
        <f t="shared" si="8"/>
        <v>0</v>
      </c>
      <c r="AD55" s="115">
        <f t="shared" si="8"/>
        <v>0</v>
      </c>
      <c r="AE55" s="115">
        <f t="shared" si="8"/>
        <v>0</v>
      </c>
      <c r="AF55" s="115">
        <f t="shared" si="8"/>
        <v>0</v>
      </c>
      <c r="AG55" s="151">
        <f t="shared" si="8"/>
        <v>0</v>
      </c>
      <c r="AH55" s="152">
        <f t="shared" si="6"/>
        <v>0</v>
      </c>
      <c r="AI55" s="118"/>
    </row>
    <row r="57" spans="1:38" ht="13.8" thickBot="1" x14ac:dyDescent="0.3"/>
    <row r="58" spans="1:38" ht="14.4" thickBot="1" x14ac:dyDescent="0.3">
      <c r="A58" s="322" t="s">
        <v>31</v>
      </c>
      <c r="B58" s="323"/>
      <c r="C58" s="133">
        <f>C16+C35+C45+C55</f>
        <v>0</v>
      </c>
      <c r="D58" s="134">
        <f t="shared" ref="D58:AG58" si="9">D16+D35+D45+D55</f>
        <v>0</v>
      </c>
      <c r="E58" s="134">
        <f t="shared" si="9"/>
        <v>0</v>
      </c>
      <c r="F58" s="134">
        <f t="shared" si="9"/>
        <v>0</v>
      </c>
      <c r="G58" s="134">
        <f t="shared" si="9"/>
        <v>0</v>
      </c>
      <c r="H58" s="134">
        <f t="shared" si="9"/>
        <v>0</v>
      </c>
      <c r="I58" s="134">
        <f t="shared" si="9"/>
        <v>0</v>
      </c>
      <c r="J58" s="134">
        <f t="shared" si="9"/>
        <v>0</v>
      </c>
      <c r="K58" s="134">
        <f t="shared" si="9"/>
        <v>0</v>
      </c>
      <c r="L58" s="134">
        <f t="shared" si="9"/>
        <v>0</v>
      </c>
      <c r="M58" s="134">
        <f t="shared" si="9"/>
        <v>0</v>
      </c>
      <c r="N58" s="134">
        <f t="shared" si="9"/>
        <v>0</v>
      </c>
      <c r="O58" s="134">
        <f t="shared" si="9"/>
        <v>0</v>
      </c>
      <c r="P58" s="134">
        <f t="shared" si="9"/>
        <v>0</v>
      </c>
      <c r="Q58" s="134">
        <f t="shared" si="9"/>
        <v>0</v>
      </c>
      <c r="R58" s="134">
        <f t="shared" si="9"/>
        <v>0</v>
      </c>
      <c r="S58" s="134">
        <f t="shared" si="9"/>
        <v>0</v>
      </c>
      <c r="T58" s="134">
        <f t="shared" si="9"/>
        <v>0</v>
      </c>
      <c r="U58" s="134">
        <f t="shared" si="9"/>
        <v>0</v>
      </c>
      <c r="V58" s="134">
        <f t="shared" si="9"/>
        <v>0</v>
      </c>
      <c r="W58" s="134">
        <f t="shared" si="9"/>
        <v>0</v>
      </c>
      <c r="X58" s="134">
        <f t="shared" si="9"/>
        <v>0</v>
      </c>
      <c r="Y58" s="134">
        <f t="shared" si="9"/>
        <v>0</v>
      </c>
      <c r="Z58" s="134">
        <f t="shared" si="9"/>
        <v>0</v>
      </c>
      <c r="AA58" s="134">
        <f t="shared" si="9"/>
        <v>0</v>
      </c>
      <c r="AB58" s="134">
        <f t="shared" si="9"/>
        <v>0</v>
      </c>
      <c r="AC58" s="134">
        <f t="shared" si="9"/>
        <v>0</v>
      </c>
      <c r="AD58" s="134">
        <f t="shared" si="9"/>
        <v>0</v>
      </c>
      <c r="AE58" s="134">
        <f t="shared" si="9"/>
        <v>0</v>
      </c>
      <c r="AF58" s="134">
        <f t="shared" si="9"/>
        <v>0</v>
      </c>
      <c r="AG58" s="135">
        <f t="shared" si="9"/>
        <v>0</v>
      </c>
      <c r="AH58" s="136">
        <f>SUM(C58:AG58)</f>
        <v>0</v>
      </c>
      <c r="AI58" s="53"/>
    </row>
    <row r="59" spans="1:38" ht="13.8" thickBot="1" x14ac:dyDescent="0.3">
      <c r="A59" s="49"/>
      <c r="B59" s="49"/>
      <c r="C59" s="51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9"/>
    </row>
    <row r="60" spans="1:38" ht="14.4" thickBot="1" x14ac:dyDescent="0.3">
      <c r="A60" s="303" t="s">
        <v>5</v>
      </c>
      <c r="B60" s="309"/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09"/>
      <c r="O60" s="309"/>
      <c r="P60" s="309"/>
      <c r="Q60" s="309"/>
      <c r="R60" s="309"/>
      <c r="S60" s="309"/>
      <c r="T60" s="309"/>
      <c r="U60" s="309"/>
      <c r="V60" s="309"/>
      <c r="W60" s="309"/>
      <c r="X60" s="309"/>
      <c r="Y60" s="309"/>
      <c r="Z60" s="309"/>
      <c r="AA60" s="309"/>
      <c r="AB60" s="309"/>
      <c r="AC60" s="309"/>
      <c r="AD60" s="309"/>
      <c r="AE60" s="309"/>
      <c r="AF60" s="309"/>
      <c r="AG60" s="309"/>
      <c r="AH60" s="309"/>
      <c r="AI60" s="310"/>
    </row>
    <row r="61" spans="1:38" x14ac:dyDescent="0.25">
      <c r="A61" s="307" t="s">
        <v>6</v>
      </c>
      <c r="B61" s="308"/>
      <c r="C61" s="138">
        <f>IF(INDEX(Absences!C20:C31, MATCH($B$8, Absences!$B20:$B31, 0))&lt;&gt;"",8,0)</f>
        <v>0</v>
      </c>
      <c r="D61" s="139">
        <f>IF(INDEX(Absences!D20:D31, MATCH($B$8, Absences!$B20:$B31, 0))&lt;&gt;"",8,0)</f>
        <v>0</v>
      </c>
      <c r="E61" s="139">
        <f>IF(INDEX(Absences!E20:E31, MATCH($B$8, Absences!$B20:$B31, 0))&lt;&gt;"",8,0)</f>
        <v>0</v>
      </c>
      <c r="F61" s="139">
        <f>IF(INDEX(Absences!F20:F31, MATCH($B$8, Absences!$B20:$B31, 0))&lt;&gt;"",8,0)</f>
        <v>0</v>
      </c>
      <c r="G61" s="139">
        <f>IF(INDEX(Absences!G20:G31, MATCH($B$8, Absences!$B20:$B31, 0))&lt;&gt;"",8,0)</f>
        <v>0</v>
      </c>
      <c r="H61" s="139">
        <f>IF(INDEX(Absences!H20:H31, MATCH($B$8, Absences!$B20:$B31, 0))&lt;&gt;"",8,0)</f>
        <v>0</v>
      </c>
      <c r="I61" s="139">
        <f>IF(INDEX(Absences!I20:I31, MATCH($B$8, Absences!$B20:$B31, 0))&lt;&gt;"",8,0)</f>
        <v>0</v>
      </c>
      <c r="J61" s="139">
        <f>IF(INDEX(Absences!J20:J31, MATCH($B$8, Absences!$B20:$B31, 0))&lt;&gt;"",8,0)</f>
        <v>0</v>
      </c>
      <c r="K61" s="139">
        <f>IF(INDEX(Absences!K20:K31, MATCH($B$8, Absences!$B20:$B31, 0))&lt;&gt;"",8,0)</f>
        <v>0</v>
      </c>
      <c r="L61" s="139">
        <f>IF(INDEX(Absences!L20:L31, MATCH($B$8, Absences!$B20:$B31, 0))&lt;&gt;"",8,0)</f>
        <v>0</v>
      </c>
      <c r="M61" s="139">
        <f>IF(INDEX(Absences!M20:M31, MATCH($B$8, Absences!$B20:$B31, 0))&lt;&gt;"",8,0)</f>
        <v>0</v>
      </c>
      <c r="N61" s="139">
        <f>IF(INDEX(Absences!N20:N31, MATCH($B$8, Absences!$B20:$B31, 0))&lt;&gt;"",8,0)</f>
        <v>0</v>
      </c>
      <c r="O61" s="139">
        <f>IF(INDEX(Absences!O20:O31, MATCH($B$8, Absences!$B20:$B31, 0))&lt;&gt;"",8,0)</f>
        <v>0</v>
      </c>
      <c r="P61" s="139">
        <f>IF(INDEX(Absences!P20:P31, MATCH($B$8, Absences!$B20:$B31, 0))&lt;&gt;"",8,0)</f>
        <v>0</v>
      </c>
      <c r="Q61" s="139">
        <f>IF(INDEX(Absences!Q20:Q31, MATCH($B$8, Absences!$B20:$B31, 0))&lt;&gt;"",8,0)</f>
        <v>0</v>
      </c>
      <c r="R61" s="139">
        <f>IF(INDEX(Absences!R20:R31, MATCH($B$8, Absences!$B20:$B31, 0))&lt;&gt;"",8,0)</f>
        <v>0</v>
      </c>
      <c r="S61" s="139">
        <f>IF(INDEX(Absences!S20:S31, MATCH($B$8, Absences!$B20:$B31, 0))&lt;&gt;"",8,0)</f>
        <v>0</v>
      </c>
      <c r="T61" s="139">
        <f>IF(INDEX(Absences!T20:T31, MATCH($B$8, Absences!$B20:$B31, 0))&lt;&gt;"",8,0)</f>
        <v>0</v>
      </c>
      <c r="U61" s="139">
        <f>IF(INDEX(Absences!U20:U31, MATCH($B$8, Absences!$B20:$B31, 0))&lt;&gt;"",8,0)</f>
        <v>0</v>
      </c>
      <c r="V61" s="139">
        <f>IF(INDEX(Absences!V20:V31, MATCH($B$8, Absences!$B20:$B31, 0))&lt;&gt;"",8,0)</f>
        <v>0</v>
      </c>
      <c r="W61" s="139">
        <f>IF(INDEX(Absences!W20:W31, MATCH($B$8, Absences!$B20:$B31, 0))&lt;&gt;"",8,0)</f>
        <v>0</v>
      </c>
      <c r="X61" s="139">
        <f>IF(INDEX(Absences!X20:X31, MATCH($B$8, Absences!$B20:$B31, 0))&lt;&gt;"",8,0)</f>
        <v>0</v>
      </c>
      <c r="Y61" s="139">
        <f>IF(INDEX(Absences!Y20:Y31, MATCH($B$8, Absences!$B20:$B31, 0))&lt;&gt;"",8,0)</f>
        <v>0</v>
      </c>
      <c r="Z61" s="139">
        <f>IF(INDEX(Absences!Z20:Z31, MATCH($B$8, Absences!$B20:$B31, 0))&lt;&gt;"",8,0)</f>
        <v>0</v>
      </c>
      <c r="AA61" s="139">
        <f>IF(INDEX(Absences!AA20:AA31, MATCH($B$8, Absences!$B20:$B31, 0))&lt;&gt;"",8,0)</f>
        <v>0</v>
      </c>
      <c r="AB61" s="139">
        <f>IF(INDEX(Absences!AB20:AB31, MATCH($B$8, Absences!$B20:$B31, 0))&lt;&gt;"",8,0)</f>
        <v>0</v>
      </c>
      <c r="AC61" s="139">
        <f>IF(INDEX(Absences!AC20:AC31, MATCH($B$8, Absences!$B20:$B31, 0))&lt;&gt;"",8,0)</f>
        <v>0</v>
      </c>
      <c r="AD61" s="139">
        <f>IF(INDEX(Absences!AD20:AD31, MATCH($B$8, Absences!$B20:$B31, 0))&lt;&gt;"",8,0)</f>
        <v>0</v>
      </c>
      <c r="AE61" s="139">
        <f>IF(INDEX(Absences!AE20:AE31, MATCH($B$8, Absences!$B20:$B31, 0))&lt;&gt;"",8,0)</f>
        <v>0</v>
      </c>
      <c r="AF61" s="139">
        <f>IF(INDEX(Absences!AF20:AF31, MATCH($B$8, Absences!$B20:$B31, 0))&lt;&gt;"",8,0)</f>
        <v>0</v>
      </c>
      <c r="AG61" s="140">
        <f>IF(INDEX(Absences!AG20:AG31, MATCH($B$8, Absences!$B20:$B31, 0))&lt;&gt;"",8,0)</f>
        <v>0</v>
      </c>
      <c r="AH61" s="121">
        <f>SUM(C61:AG61)</f>
        <v>0</v>
      </c>
      <c r="AI61" s="55"/>
    </row>
    <row r="62" spans="1:38" x14ac:dyDescent="0.25">
      <c r="A62" s="293" t="s">
        <v>7</v>
      </c>
      <c r="B62" s="294"/>
      <c r="C62" s="141">
        <f>IF(INDEX(Absences!C36:C47, MATCH($B$8, Absences!$B36:$B47, 0))&lt;&gt;"",8,0)</f>
        <v>0</v>
      </c>
      <c r="D62" s="142">
        <f>IF(INDEX(Absences!D36:D47, MATCH($B$8, Absences!$B36:$B47, 0))&lt;&gt;"",8,0)</f>
        <v>0</v>
      </c>
      <c r="E62" s="142">
        <f>IF(INDEX(Absences!E36:E47, MATCH($B$8, Absences!$B36:$B47, 0))&lt;&gt;"",8,0)</f>
        <v>0</v>
      </c>
      <c r="F62" s="142">
        <f>IF(INDEX(Absences!F36:F47, MATCH($B$8, Absences!$B36:$B47, 0))&lt;&gt;"",8,0)</f>
        <v>0</v>
      </c>
      <c r="G62" s="142">
        <f>IF(INDEX(Absences!G36:G47, MATCH($B$8, Absences!$B36:$B47, 0))&lt;&gt;"",8,0)</f>
        <v>0</v>
      </c>
      <c r="H62" s="142">
        <f>IF(INDEX(Absences!H36:H47, MATCH($B$8, Absences!$B36:$B47, 0))&lt;&gt;"",8,0)</f>
        <v>0</v>
      </c>
      <c r="I62" s="142">
        <f>IF(INDEX(Absences!I36:I47, MATCH($B$8, Absences!$B36:$B47, 0))&lt;&gt;"",8,0)</f>
        <v>0</v>
      </c>
      <c r="J62" s="142">
        <f>IF(INDEX(Absences!J36:J47, MATCH($B$8, Absences!$B36:$B47, 0))&lt;&gt;"",8,0)</f>
        <v>0</v>
      </c>
      <c r="K62" s="142">
        <f>IF(INDEX(Absences!K36:K47, MATCH($B$8, Absences!$B36:$B47, 0))&lt;&gt;"",8,0)</f>
        <v>0</v>
      </c>
      <c r="L62" s="142">
        <f>IF(INDEX(Absences!L36:L47, MATCH($B$8, Absences!$B36:$B47, 0))&lt;&gt;"",8,0)</f>
        <v>0</v>
      </c>
      <c r="M62" s="142">
        <f>IF(INDEX(Absences!M36:M47, MATCH($B$8, Absences!$B36:$B47, 0))&lt;&gt;"",8,0)</f>
        <v>0</v>
      </c>
      <c r="N62" s="142">
        <f>IF(INDEX(Absences!N36:N47, MATCH($B$8, Absences!$B36:$B47, 0))&lt;&gt;"",8,0)</f>
        <v>0</v>
      </c>
      <c r="O62" s="142">
        <f>IF(INDEX(Absences!O36:O47, MATCH($B$8, Absences!$B36:$B47, 0))&lt;&gt;"",8,0)</f>
        <v>0</v>
      </c>
      <c r="P62" s="142">
        <f>IF(INDEX(Absences!P36:P47, MATCH($B$8, Absences!$B36:$B47, 0))&lt;&gt;"",8,0)</f>
        <v>0</v>
      </c>
      <c r="Q62" s="142">
        <f>IF(INDEX(Absences!Q36:Q47, MATCH($B$8, Absences!$B36:$B47, 0))&lt;&gt;"",8,0)</f>
        <v>0</v>
      </c>
      <c r="R62" s="142">
        <f>IF(INDEX(Absences!R36:R47, MATCH($B$8, Absences!$B36:$B47, 0))&lt;&gt;"",8,0)</f>
        <v>0</v>
      </c>
      <c r="S62" s="142">
        <f>IF(INDEX(Absences!S36:S47, MATCH($B$8, Absences!$B36:$B47, 0))&lt;&gt;"",8,0)</f>
        <v>0</v>
      </c>
      <c r="T62" s="142">
        <f>IF(INDEX(Absences!T36:T47, MATCH($B$8, Absences!$B36:$B47, 0))&lt;&gt;"",8,0)</f>
        <v>0</v>
      </c>
      <c r="U62" s="142">
        <f>IF(INDEX(Absences!U36:U47, MATCH($B$8, Absences!$B36:$B47, 0))&lt;&gt;"",8,0)</f>
        <v>0</v>
      </c>
      <c r="V62" s="142">
        <f>IF(INDEX(Absences!V36:V47, MATCH($B$8, Absences!$B36:$B47, 0))&lt;&gt;"",8,0)</f>
        <v>0</v>
      </c>
      <c r="W62" s="142">
        <f>IF(INDEX(Absences!W36:W47, MATCH($B$8, Absences!$B36:$B47, 0))&lt;&gt;"",8,0)</f>
        <v>0</v>
      </c>
      <c r="X62" s="142">
        <f>IF(INDEX(Absences!X36:X47, MATCH($B$8, Absences!$B36:$B47, 0))&lt;&gt;"",8,0)</f>
        <v>0</v>
      </c>
      <c r="Y62" s="142">
        <f>IF(INDEX(Absences!Y36:Y47, MATCH($B$8, Absences!$B36:$B47, 0))&lt;&gt;"",8,0)</f>
        <v>0</v>
      </c>
      <c r="Z62" s="142">
        <f>IF(INDEX(Absences!Z36:Z47, MATCH($B$8, Absences!$B36:$B47, 0))&lt;&gt;"",8,0)</f>
        <v>0</v>
      </c>
      <c r="AA62" s="142">
        <f>IF(INDEX(Absences!AA36:AA47, MATCH($B$8, Absences!$B36:$B47, 0))&lt;&gt;"",8,0)</f>
        <v>0</v>
      </c>
      <c r="AB62" s="142">
        <f>IF(INDEX(Absences!AB36:AB47, MATCH($B$8, Absences!$B36:$B47, 0))&lt;&gt;"",8,0)</f>
        <v>0</v>
      </c>
      <c r="AC62" s="142">
        <f>IF(INDEX(Absences!AC36:AC47, MATCH($B$8, Absences!$B36:$B47, 0))&lt;&gt;"",8,0)</f>
        <v>0</v>
      </c>
      <c r="AD62" s="142">
        <f>IF(INDEX(Absences!AD36:AD47, MATCH($B$8, Absences!$B36:$B47, 0))&lt;&gt;"",8,0)</f>
        <v>0</v>
      </c>
      <c r="AE62" s="142">
        <f>IF(INDEX(Absences!AE36:AE47, MATCH($B$8, Absences!$B36:$B47, 0))&lt;&gt;"",8,0)</f>
        <v>0</v>
      </c>
      <c r="AF62" s="142">
        <f>IF(INDEX(Absences!AF36:AF47, MATCH($B$8, Absences!$B36:$B47, 0))&lt;&gt;"",8,0)</f>
        <v>0</v>
      </c>
      <c r="AG62" s="143">
        <f>IF(INDEX(Absences!AG36:AG47, MATCH($B$8, Absences!$B36:$B47, 0))&lt;&gt;"",8,0)</f>
        <v>0</v>
      </c>
      <c r="AH62" s="125">
        <f>SUM(C62:AG62)</f>
        <v>0</v>
      </c>
      <c r="AI62" s="54"/>
    </row>
    <row r="63" spans="1:38" x14ac:dyDescent="0.25">
      <c r="A63" s="293" t="s">
        <v>8</v>
      </c>
      <c r="B63" s="294"/>
      <c r="C63" s="141">
        <f>IF(INDEX(Absences!C4:C15, MATCH($B$8, Absences!$B4:$B15, 0))&lt;&gt;"",8,0)</f>
        <v>0</v>
      </c>
      <c r="D63" s="142">
        <f>IF(INDEX(Absences!D4:D15, MATCH($B$8, Absences!$B4:$B15, 0))&lt;&gt;"",8,0)</f>
        <v>0</v>
      </c>
      <c r="E63" s="142">
        <f>IF(INDEX(Absences!E4:E15, MATCH($B$8, Absences!$B4:$B15, 0))&lt;&gt;"",8,0)</f>
        <v>0</v>
      </c>
      <c r="F63" s="142">
        <f>IF(INDEX(Absences!F4:F15, MATCH($B$8, Absences!$B4:$B15, 0))&lt;&gt;"",8,0)</f>
        <v>0</v>
      </c>
      <c r="G63" s="142">
        <f>IF(INDEX(Absences!G4:G15, MATCH($B$8, Absences!$B4:$B15, 0))&lt;&gt;"",8,0)</f>
        <v>0</v>
      </c>
      <c r="H63" s="142">
        <f>IF(INDEX(Absences!H4:H15, MATCH($B$8, Absences!$B4:$B15, 0))&lt;&gt;"",8,0)</f>
        <v>0</v>
      </c>
      <c r="I63" s="142">
        <f>IF(INDEX(Absences!I4:I15, MATCH($B$8, Absences!$B4:$B15, 0))&lt;&gt;"",8,0)</f>
        <v>0</v>
      </c>
      <c r="J63" s="142">
        <f>IF(INDEX(Absences!J4:J15, MATCH($B$8, Absences!$B4:$B15, 0))&lt;&gt;"",8,0)</f>
        <v>0</v>
      </c>
      <c r="K63" s="142">
        <f>IF(INDEX(Absences!K4:K15, MATCH($B$8, Absences!$B4:$B15, 0))&lt;&gt;"",8,0)</f>
        <v>0</v>
      </c>
      <c r="L63" s="142">
        <f>IF(INDEX(Absences!L4:L15, MATCH($B$8, Absences!$B4:$B15, 0))&lt;&gt;"",8,0)</f>
        <v>0</v>
      </c>
      <c r="M63" s="142">
        <f>IF(INDEX(Absences!M4:M15, MATCH($B$8, Absences!$B4:$B15, 0))&lt;&gt;"",8,0)</f>
        <v>0</v>
      </c>
      <c r="N63" s="142">
        <f>IF(INDEX(Absences!N4:N15, MATCH($B$8, Absences!$B4:$B15, 0))&lt;&gt;"",8,0)</f>
        <v>0</v>
      </c>
      <c r="O63" s="142">
        <f>IF(INDEX(Absences!O4:O15, MATCH($B$8, Absences!$B4:$B15, 0))&lt;&gt;"",8,0)</f>
        <v>0</v>
      </c>
      <c r="P63" s="142">
        <f>IF(INDEX(Absences!P4:P15, MATCH($B$8, Absences!$B4:$B15, 0))&lt;&gt;"",8,0)</f>
        <v>0</v>
      </c>
      <c r="Q63" s="142">
        <f>IF(INDEX(Absences!Q4:Q15, MATCH($B$8, Absences!$B4:$B15, 0))&lt;&gt;"",8,0)</f>
        <v>0</v>
      </c>
      <c r="R63" s="142">
        <f>IF(INDEX(Absences!R4:R15, MATCH($B$8, Absences!$B4:$B15, 0))&lt;&gt;"",8,0)</f>
        <v>0</v>
      </c>
      <c r="S63" s="142">
        <f>IF(INDEX(Absences!S4:S15, MATCH($B$8, Absences!$B4:$B15, 0))&lt;&gt;"",8,0)</f>
        <v>0</v>
      </c>
      <c r="T63" s="142">
        <f>IF(INDEX(Absences!T4:T15, MATCH($B$8, Absences!$B4:$B15, 0))&lt;&gt;"",8,0)</f>
        <v>0</v>
      </c>
      <c r="U63" s="142">
        <f>IF(INDEX(Absences!U4:U15, MATCH($B$8, Absences!$B4:$B15, 0))&lt;&gt;"",8,0)</f>
        <v>0</v>
      </c>
      <c r="V63" s="142">
        <f>IF(INDEX(Absences!V4:V15, MATCH($B$8, Absences!$B4:$B15, 0))&lt;&gt;"",8,0)</f>
        <v>0</v>
      </c>
      <c r="W63" s="142">
        <f>IF(INDEX(Absences!W4:W15, MATCH($B$8, Absences!$B4:$B15, 0))&lt;&gt;"",8,0)</f>
        <v>0</v>
      </c>
      <c r="X63" s="142">
        <f>IF(INDEX(Absences!X4:X15, MATCH($B$8, Absences!$B4:$B15, 0))&lt;&gt;"",8,0)</f>
        <v>0</v>
      </c>
      <c r="Y63" s="142">
        <f>IF(INDEX(Absences!Y4:Y15, MATCH($B$8, Absences!$B4:$B15, 0))&lt;&gt;"",8,0)</f>
        <v>0</v>
      </c>
      <c r="Z63" s="142">
        <f>IF(INDEX(Absences!Z4:Z15, MATCH($B$8, Absences!$B4:$B15, 0))&lt;&gt;"",8,0)</f>
        <v>0</v>
      </c>
      <c r="AA63" s="142">
        <f>IF(INDEX(Absences!AA4:AA15, MATCH($B$8, Absences!$B4:$B15, 0))&lt;&gt;"",8,0)</f>
        <v>0</v>
      </c>
      <c r="AB63" s="142">
        <f>IF(INDEX(Absences!AB4:AB15, MATCH($B$8, Absences!$B4:$B15, 0))&lt;&gt;"",8,0)</f>
        <v>0</v>
      </c>
      <c r="AC63" s="142">
        <f>IF(INDEX(Absences!AC4:AC15, MATCH($B$8, Absences!$B4:$B15, 0))&lt;&gt;"",8,0)</f>
        <v>0</v>
      </c>
      <c r="AD63" s="142">
        <f>IF(INDEX(Absences!AD4:AD15, MATCH($B$8, Absences!$B4:$B15, 0))&lt;&gt;"",8,0)</f>
        <v>8</v>
      </c>
      <c r="AE63" s="142">
        <f>IF(INDEX(Absences!AE4:AE15, MATCH($B$8, Absences!$B4:$B15, 0))&lt;&gt;"",8,0)</f>
        <v>0</v>
      </c>
      <c r="AF63" s="142">
        <f>IF(INDEX(Absences!AF4:AF15, MATCH($B$8, Absences!$B4:$B15, 0))&lt;&gt;"",8,0)</f>
        <v>0</v>
      </c>
      <c r="AG63" s="143">
        <f>IF(INDEX(Absences!AG4:AG15, MATCH($B$8, Absences!$B4:$B15, 0))&lt;&gt;"",8,0)</f>
        <v>0</v>
      </c>
      <c r="AH63" s="125">
        <f>SUM(C63:AG63)</f>
        <v>8</v>
      </c>
      <c r="AI63" s="54"/>
    </row>
    <row r="64" spans="1:38" ht="13.8" thickBot="1" x14ac:dyDescent="0.3">
      <c r="A64" s="295" t="s">
        <v>9</v>
      </c>
      <c r="B64" s="296"/>
      <c r="C64" s="144">
        <f>IF(INDEX(Absences!C52:C63, MATCH($B$8, Absences!$B52:$B63, 0))&lt;&gt;"",8,0)</f>
        <v>0</v>
      </c>
      <c r="D64" s="145">
        <f>IF(INDEX(Absences!D52:D63, MATCH($B$8, Absences!$B52:$B63, 0))&lt;&gt;"",8,0)</f>
        <v>0</v>
      </c>
      <c r="E64" s="145">
        <f>IF(INDEX(Absences!E52:E63, MATCH($B$8, Absences!$B52:$B63, 0))&lt;&gt;"",8,0)</f>
        <v>0</v>
      </c>
      <c r="F64" s="145">
        <f>IF(INDEX(Absences!F52:F63, MATCH($B$8, Absences!$B52:$B63, 0))&lt;&gt;"",8,0)</f>
        <v>0</v>
      </c>
      <c r="G64" s="145">
        <f>IF(INDEX(Absences!G52:G63, MATCH($B$8, Absences!$B52:$B63, 0))&lt;&gt;"",8,0)</f>
        <v>0</v>
      </c>
      <c r="H64" s="145">
        <f>IF(INDEX(Absences!H52:H63, MATCH($B$8, Absences!$B52:$B63, 0))&lt;&gt;"",8,0)</f>
        <v>0</v>
      </c>
      <c r="I64" s="145">
        <f>IF(INDEX(Absences!I52:I63, MATCH($B$8, Absences!$B52:$B63, 0))&lt;&gt;"",8,0)</f>
        <v>0</v>
      </c>
      <c r="J64" s="145">
        <f>IF(INDEX(Absences!J52:J63, MATCH($B$8, Absences!$B52:$B63, 0))&lt;&gt;"",8,0)</f>
        <v>0</v>
      </c>
      <c r="K64" s="145">
        <f>IF(INDEX(Absences!K52:K63, MATCH($B$8, Absences!$B52:$B63, 0))&lt;&gt;"",8,0)</f>
        <v>0</v>
      </c>
      <c r="L64" s="145">
        <f>IF(INDEX(Absences!L52:L63, MATCH($B$8, Absences!$B52:$B63, 0))&lt;&gt;"",8,0)</f>
        <v>0</v>
      </c>
      <c r="M64" s="145">
        <f>IF(INDEX(Absences!M52:M63, MATCH($B$8, Absences!$B52:$B63, 0))&lt;&gt;"",8,0)</f>
        <v>0</v>
      </c>
      <c r="N64" s="145">
        <f>IF(INDEX(Absences!N52:N63, MATCH($B$8, Absences!$B52:$B63, 0))&lt;&gt;"",8,0)</f>
        <v>0</v>
      </c>
      <c r="O64" s="145">
        <f>IF(INDEX(Absences!O52:O63, MATCH($B$8, Absences!$B52:$B63, 0))&lt;&gt;"",8,0)</f>
        <v>0</v>
      </c>
      <c r="P64" s="145">
        <f>IF(INDEX(Absences!P52:P63, MATCH($B$8, Absences!$B52:$B63, 0))&lt;&gt;"",8,0)</f>
        <v>0</v>
      </c>
      <c r="Q64" s="145">
        <f>IF(INDEX(Absences!Q52:Q63, MATCH($B$8, Absences!$B52:$B63, 0))&lt;&gt;"",8,0)</f>
        <v>0</v>
      </c>
      <c r="R64" s="145">
        <f>IF(INDEX(Absences!R52:R63, MATCH($B$8, Absences!$B52:$B63, 0))&lt;&gt;"",8,0)</f>
        <v>0</v>
      </c>
      <c r="S64" s="145">
        <f>IF(INDEX(Absences!S52:S63, MATCH($B$8, Absences!$B52:$B63, 0))&lt;&gt;"",8,0)</f>
        <v>0</v>
      </c>
      <c r="T64" s="145">
        <f>IF(INDEX(Absences!T52:T63, MATCH($B$8, Absences!$B52:$B63, 0))&lt;&gt;"",8,0)</f>
        <v>0</v>
      </c>
      <c r="U64" s="145">
        <f>IF(INDEX(Absences!U52:U63, MATCH($B$8, Absences!$B52:$B63, 0))&lt;&gt;"",8,0)</f>
        <v>0</v>
      </c>
      <c r="V64" s="145">
        <f>IF(INDEX(Absences!V52:V63, MATCH($B$8, Absences!$B52:$B63, 0))&lt;&gt;"",8,0)</f>
        <v>0</v>
      </c>
      <c r="W64" s="145">
        <f>IF(INDEX(Absences!W52:W63, MATCH($B$8, Absences!$B52:$B63, 0))&lt;&gt;"",8,0)</f>
        <v>0</v>
      </c>
      <c r="X64" s="145">
        <f>IF(INDEX(Absences!X52:X63, MATCH($B$8, Absences!$B52:$B63, 0))&lt;&gt;"",8,0)</f>
        <v>0</v>
      </c>
      <c r="Y64" s="145">
        <f>IF(INDEX(Absences!Y52:Y63, MATCH($B$8, Absences!$B52:$B63, 0))&lt;&gt;"",8,0)</f>
        <v>0</v>
      </c>
      <c r="Z64" s="145">
        <f>IF(INDEX(Absences!Z52:Z63, MATCH($B$8, Absences!$B52:$B63, 0))&lt;&gt;"",8,0)</f>
        <v>0</v>
      </c>
      <c r="AA64" s="145">
        <f>IF(INDEX(Absences!AA52:AA63, MATCH($B$8, Absences!$B52:$B63, 0))&lt;&gt;"",8,0)</f>
        <v>0</v>
      </c>
      <c r="AB64" s="145">
        <f>IF(INDEX(Absences!AB52:AB63, MATCH($B$8, Absences!$B52:$B63, 0))&lt;&gt;"",8,0)</f>
        <v>0</v>
      </c>
      <c r="AC64" s="145">
        <f>IF(INDEX(Absences!AC52:AC63, MATCH($B$8, Absences!$B52:$B63, 0))&lt;&gt;"",8,0)</f>
        <v>0</v>
      </c>
      <c r="AD64" s="145">
        <f>IF(INDEX(Absences!AD52:AD63, MATCH($B$8, Absences!$B52:$B63, 0))&lt;&gt;"",8,0)</f>
        <v>0</v>
      </c>
      <c r="AE64" s="145">
        <f>IF(INDEX(Absences!AE52:AE63, MATCH($B$8, Absences!$B52:$B63, 0))&lt;&gt;"",8,0)</f>
        <v>0</v>
      </c>
      <c r="AF64" s="145">
        <f>IF(INDEX(Absences!AF52:AF63, MATCH($B$8, Absences!$B52:$B63, 0))&lt;&gt;"",8,0)</f>
        <v>0</v>
      </c>
      <c r="AG64" s="146">
        <f>IF(INDEX(Absences!AG52:AG63, MATCH($B$8, Absences!$B52:$B63, 0))&lt;&gt;"",8,0)</f>
        <v>0</v>
      </c>
      <c r="AH64" s="129">
        <f>SUM(C64:AG64)</f>
        <v>0</v>
      </c>
      <c r="AI64" s="54"/>
    </row>
    <row r="65" spans="1:39" ht="14.4" thickBot="1" x14ac:dyDescent="0.3">
      <c r="A65" s="303" t="s">
        <v>10</v>
      </c>
      <c r="B65" s="304"/>
      <c r="C65" s="114">
        <f>SUM(C61:C64)</f>
        <v>0</v>
      </c>
      <c r="D65" s="115">
        <f t="shared" ref="D65:AG65" si="10">SUM(D61:D64)</f>
        <v>0</v>
      </c>
      <c r="E65" s="115">
        <f t="shared" si="10"/>
        <v>0</v>
      </c>
      <c r="F65" s="115">
        <f t="shared" si="10"/>
        <v>0</v>
      </c>
      <c r="G65" s="115">
        <f t="shared" si="10"/>
        <v>0</v>
      </c>
      <c r="H65" s="115">
        <f t="shared" si="10"/>
        <v>0</v>
      </c>
      <c r="I65" s="115">
        <f t="shared" si="10"/>
        <v>0</v>
      </c>
      <c r="J65" s="115">
        <f t="shared" si="10"/>
        <v>0</v>
      </c>
      <c r="K65" s="115">
        <f t="shared" si="10"/>
        <v>0</v>
      </c>
      <c r="L65" s="115">
        <f t="shared" si="10"/>
        <v>0</v>
      </c>
      <c r="M65" s="115">
        <f t="shared" si="10"/>
        <v>0</v>
      </c>
      <c r="N65" s="115">
        <f t="shared" si="10"/>
        <v>0</v>
      </c>
      <c r="O65" s="115">
        <f t="shared" si="10"/>
        <v>0</v>
      </c>
      <c r="P65" s="115">
        <f t="shared" si="10"/>
        <v>0</v>
      </c>
      <c r="Q65" s="115">
        <f t="shared" si="10"/>
        <v>0</v>
      </c>
      <c r="R65" s="115">
        <f t="shared" si="10"/>
        <v>0</v>
      </c>
      <c r="S65" s="115">
        <f t="shared" si="10"/>
        <v>0</v>
      </c>
      <c r="T65" s="115">
        <f t="shared" si="10"/>
        <v>0</v>
      </c>
      <c r="U65" s="115">
        <f t="shared" si="10"/>
        <v>0</v>
      </c>
      <c r="V65" s="115">
        <f t="shared" si="10"/>
        <v>0</v>
      </c>
      <c r="W65" s="115">
        <f t="shared" si="10"/>
        <v>0</v>
      </c>
      <c r="X65" s="115">
        <f t="shared" si="10"/>
        <v>0</v>
      </c>
      <c r="Y65" s="115">
        <f t="shared" si="10"/>
        <v>0</v>
      </c>
      <c r="Z65" s="115">
        <f t="shared" si="10"/>
        <v>0</v>
      </c>
      <c r="AA65" s="115">
        <f t="shared" si="10"/>
        <v>0</v>
      </c>
      <c r="AB65" s="115">
        <f t="shared" si="10"/>
        <v>0</v>
      </c>
      <c r="AC65" s="115">
        <f t="shared" si="10"/>
        <v>0</v>
      </c>
      <c r="AD65" s="115">
        <f t="shared" si="10"/>
        <v>8</v>
      </c>
      <c r="AE65" s="115">
        <f t="shared" si="10"/>
        <v>0</v>
      </c>
      <c r="AF65" s="115">
        <f t="shared" si="10"/>
        <v>0</v>
      </c>
      <c r="AG65" s="116">
        <f t="shared" si="10"/>
        <v>0</v>
      </c>
      <c r="AH65" s="137">
        <f>SUM(C65:AG65)</f>
        <v>8</v>
      </c>
      <c r="AI65" s="53"/>
    </row>
    <row r="66" spans="1:39" ht="13.8" thickBot="1" x14ac:dyDescent="0.3">
      <c r="A66" s="49"/>
      <c r="B66" s="49"/>
      <c r="C66" s="51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9"/>
    </row>
    <row r="67" spans="1:39" ht="16.2" thickBot="1" x14ac:dyDescent="0.35">
      <c r="A67" s="301" t="s">
        <v>77</v>
      </c>
      <c r="B67" s="302"/>
      <c r="C67" s="147">
        <f>C58+C65</f>
        <v>0</v>
      </c>
      <c r="D67" s="148">
        <f t="shared" ref="D67:AG67" si="11">D58+D65</f>
        <v>0</v>
      </c>
      <c r="E67" s="148">
        <f t="shared" si="11"/>
        <v>0</v>
      </c>
      <c r="F67" s="148">
        <f t="shared" si="11"/>
        <v>0</v>
      </c>
      <c r="G67" s="148">
        <f t="shared" si="11"/>
        <v>0</v>
      </c>
      <c r="H67" s="148">
        <f t="shared" si="11"/>
        <v>0</v>
      </c>
      <c r="I67" s="148">
        <f t="shared" si="11"/>
        <v>0</v>
      </c>
      <c r="J67" s="148">
        <f t="shared" si="11"/>
        <v>0</v>
      </c>
      <c r="K67" s="148">
        <f t="shared" si="11"/>
        <v>0</v>
      </c>
      <c r="L67" s="148">
        <f t="shared" si="11"/>
        <v>0</v>
      </c>
      <c r="M67" s="148">
        <f t="shared" si="11"/>
        <v>0</v>
      </c>
      <c r="N67" s="148">
        <f t="shared" si="11"/>
        <v>0</v>
      </c>
      <c r="O67" s="148">
        <f t="shared" si="11"/>
        <v>0</v>
      </c>
      <c r="P67" s="148">
        <f t="shared" si="11"/>
        <v>0</v>
      </c>
      <c r="Q67" s="148">
        <f t="shared" si="11"/>
        <v>0</v>
      </c>
      <c r="R67" s="148">
        <f t="shared" si="11"/>
        <v>0</v>
      </c>
      <c r="S67" s="148">
        <f t="shared" si="11"/>
        <v>0</v>
      </c>
      <c r="T67" s="148">
        <f t="shared" si="11"/>
        <v>0</v>
      </c>
      <c r="U67" s="148">
        <f t="shared" si="11"/>
        <v>0</v>
      </c>
      <c r="V67" s="148">
        <f t="shared" si="11"/>
        <v>0</v>
      </c>
      <c r="W67" s="148">
        <f t="shared" si="11"/>
        <v>0</v>
      </c>
      <c r="X67" s="148">
        <f t="shared" si="11"/>
        <v>0</v>
      </c>
      <c r="Y67" s="148">
        <f t="shared" si="11"/>
        <v>0</v>
      </c>
      <c r="Z67" s="148">
        <f t="shared" si="11"/>
        <v>0</v>
      </c>
      <c r="AA67" s="148">
        <f t="shared" si="11"/>
        <v>0</v>
      </c>
      <c r="AB67" s="148">
        <f t="shared" si="11"/>
        <v>0</v>
      </c>
      <c r="AC67" s="148">
        <f t="shared" si="11"/>
        <v>0</v>
      </c>
      <c r="AD67" s="148">
        <f t="shared" si="11"/>
        <v>8</v>
      </c>
      <c r="AE67" s="148">
        <f t="shared" si="11"/>
        <v>0</v>
      </c>
      <c r="AF67" s="148">
        <f t="shared" si="11"/>
        <v>0</v>
      </c>
      <c r="AG67" s="149">
        <f t="shared" si="11"/>
        <v>0</v>
      </c>
      <c r="AH67" s="150">
        <f>SUM(C67:AG67)</f>
        <v>8</v>
      </c>
      <c r="AI67" s="53"/>
      <c r="AM67" s="4"/>
    </row>
    <row r="68" spans="1:39" x14ac:dyDescent="0.25">
      <c r="A68" s="49"/>
      <c r="B68" s="49"/>
      <c r="C68" s="51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9"/>
    </row>
    <row r="69" spans="1:39" ht="13.8" thickBot="1" x14ac:dyDescent="0.3">
      <c r="A69" s="49"/>
      <c r="B69" s="49"/>
      <c r="C69" s="51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9"/>
    </row>
    <row r="70" spans="1:39" ht="14.4" thickBot="1" x14ac:dyDescent="0.3">
      <c r="A70" s="303" t="str">
        <f>Παράμετροι!B45</f>
        <v>Ηours beyond contractual time (up to 4 hrs/day)</v>
      </c>
      <c r="B70" s="309"/>
      <c r="C70" s="309"/>
      <c r="D70" s="309"/>
      <c r="E70" s="309"/>
      <c r="F70" s="309"/>
      <c r="G70" s="309"/>
      <c r="H70" s="309"/>
      <c r="I70" s="309"/>
      <c r="J70" s="309"/>
      <c r="K70" s="309"/>
      <c r="L70" s="309"/>
      <c r="M70" s="309"/>
      <c r="N70" s="309"/>
      <c r="O70" s="309"/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  <c r="AH70" s="309"/>
      <c r="AI70" s="310"/>
    </row>
    <row r="71" spans="1:39" x14ac:dyDescent="0.25">
      <c r="A71" s="307" t="str">
        <f>IF(Παράμετροι!C46&lt;&gt;"",Παράμετροι!C46,"-")</f>
        <v>-</v>
      </c>
      <c r="B71" s="308"/>
      <c r="C71" s="119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  <c r="AE71" s="123"/>
      <c r="AF71" s="123"/>
      <c r="AG71" s="131"/>
      <c r="AH71" s="153">
        <f t="shared" ref="AH71:AH76" si="12">SUM(C71:AG71)</f>
        <v>0</v>
      </c>
      <c r="AI71" s="52"/>
      <c r="AK71" s="94" t="str">
        <f>CONCATENATE(Παράμετροι!D46, " - ", Παράμετροι!C46)</f>
        <v xml:space="preserve"> - </v>
      </c>
      <c r="AL71">
        <f t="shared" si="7"/>
        <v>0</v>
      </c>
    </row>
    <row r="72" spans="1:39" x14ac:dyDescent="0.25">
      <c r="A72" s="293" t="str">
        <f>IF(Παράμετροι!C47&lt;&gt;"",Παράμετροι!C47,"-")</f>
        <v>-</v>
      </c>
      <c r="B72" s="294"/>
      <c r="C72" s="122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3"/>
      <c r="AG72" s="131"/>
      <c r="AH72" s="154">
        <f t="shared" si="12"/>
        <v>0</v>
      </c>
      <c r="AI72" s="50"/>
      <c r="AK72" s="94" t="str">
        <f>CONCATENATE(Παράμετροι!D47, " - ", Παράμετροι!C47)</f>
        <v xml:space="preserve"> - </v>
      </c>
      <c r="AL72">
        <f t="shared" si="7"/>
        <v>0</v>
      </c>
    </row>
    <row r="73" spans="1:39" x14ac:dyDescent="0.25">
      <c r="A73" s="293" t="str">
        <f>IF(Παράμετροι!C48&lt;&gt;"",Παράμετροι!C48,"-")</f>
        <v>-</v>
      </c>
      <c r="B73" s="294"/>
      <c r="C73" s="122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31"/>
      <c r="AH73" s="154">
        <f t="shared" si="12"/>
        <v>0</v>
      </c>
      <c r="AI73" s="50"/>
      <c r="AK73" s="94" t="str">
        <f>CONCATENATE(Παράμετροι!D48, " - ", Παράμετροι!C48)</f>
        <v xml:space="preserve"> - </v>
      </c>
      <c r="AL73">
        <f t="shared" si="7"/>
        <v>0</v>
      </c>
    </row>
    <row r="74" spans="1:39" x14ac:dyDescent="0.25">
      <c r="A74" s="293" t="str">
        <f>IF(Παράμετροι!C49&lt;&gt;"",Παράμετροι!C49,"-")</f>
        <v>-</v>
      </c>
      <c r="B74" s="294"/>
      <c r="C74" s="122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31"/>
      <c r="AH74" s="154">
        <f t="shared" si="12"/>
        <v>0</v>
      </c>
      <c r="AI74" s="50"/>
      <c r="AK74" s="94" t="str">
        <f>CONCATENATE(Παράμετροι!D49, " - ", Παράμετροι!C49)</f>
        <v xml:space="preserve"> - </v>
      </c>
      <c r="AL74">
        <f t="shared" si="7"/>
        <v>0</v>
      </c>
    </row>
    <row r="75" spans="1:39" ht="13.8" thickBot="1" x14ac:dyDescent="0.3">
      <c r="A75" s="295" t="str">
        <f>IF(Παράμετροι!C50&lt;&gt;"",Παράμετροι!C50,"-")</f>
        <v>-</v>
      </c>
      <c r="B75" s="296"/>
      <c r="C75" s="122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31"/>
      <c r="AH75" s="155">
        <f t="shared" si="12"/>
        <v>0</v>
      </c>
      <c r="AI75" s="56"/>
      <c r="AK75" s="94" t="str">
        <f>CONCATENATE(Παράμετροι!D50, " - ", Παράμετροι!C50)</f>
        <v xml:space="preserve"> - </v>
      </c>
      <c r="AL75">
        <f t="shared" si="7"/>
        <v>0</v>
      </c>
    </row>
    <row r="76" spans="1:39" ht="14.4" thickBot="1" x14ac:dyDescent="0.3">
      <c r="A76" s="305" t="s">
        <v>67</v>
      </c>
      <c r="B76" s="306"/>
      <c r="C76" s="114">
        <f>SUM(C71:C75)</f>
        <v>0</v>
      </c>
      <c r="D76" s="115">
        <f t="shared" ref="D76:AG76" si="13">SUM(D71:D75)</f>
        <v>0</v>
      </c>
      <c r="E76" s="115">
        <f t="shared" si="13"/>
        <v>0</v>
      </c>
      <c r="F76" s="115">
        <f t="shared" si="13"/>
        <v>0</v>
      </c>
      <c r="G76" s="115">
        <f t="shared" si="13"/>
        <v>0</v>
      </c>
      <c r="H76" s="115">
        <f t="shared" si="13"/>
        <v>0</v>
      </c>
      <c r="I76" s="115">
        <f t="shared" si="13"/>
        <v>0</v>
      </c>
      <c r="J76" s="115">
        <f t="shared" si="13"/>
        <v>0</v>
      </c>
      <c r="K76" s="115">
        <f t="shared" si="13"/>
        <v>0</v>
      </c>
      <c r="L76" s="115">
        <f t="shared" si="13"/>
        <v>0</v>
      </c>
      <c r="M76" s="115">
        <f t="shared" si="13"/>
        <v>0</v>
      </c>
      <c r="N76" s="115">
        <f t="shared" si="13"/>
        <v>0</v>
      </c>
      <c r="O76" s="115">
        <f t="shared" si="13"/>
        <v>0</v>
      </c>
      <c r="P76" s="115">
        <f t="shared" si="13"/>
        <v>0</v>
      </c>
      <c r="Q76" s="115">
        <f t="shared" si="13"/>
        <v>0</v>
      </c>
      <c r="R76" s="115">
        <f t="shared" si="13"/>
        <v>0</v>
      </c>
      <c r="S76" s="115">
        <f t="shared" si="13"/>
        <v>0</v>
      </c>
      <c r="T76" s="115">
        <f t="shared" si="13"/>
        <v>0</v>
      </c>
      <c r="U76" s="115">
        <f t="shared" si="13"/>
        <v>0</v>
      </c>
      <c r="V76" s="115">
        <f t="shared" si="13"/>
        <v>0</v>
      </c>
      <c r="W76" s="115">
        <f t="shared" si="13"/>
        <v>0</v>
      </c>
      <c r="X76" s="115">
        <f t="shared" si="13"/>
        <v>0</v>
      </c>
      <c r="Y76" s="115">
        <f t="shared" si="13"/>
        <v>0</v>
      </c>
      <c r="Z76" s="115">
        <f t="shared" si="13"/>
        <v>0</v>
      </c>
      <c r="AA76" s="115">
        <f t="shared" si="13"/>
        <v>0</v>
      </c>
      <c r="AB76" s="115">
        <f t="shared" si="13"/>
        <v>0</v>
      </c>
      <c r="AC76" s="115">
        <f t="shared" si="13"/>
        <v>0</v>
      </c>
      <c r="AD76" s="115">
        <f t="shared" si="13"/>
        <v>0</v>
      </c>
      <c r="AE76" s="115">
        <f t="shared" si="13"/>
        <v>0</v>
      </c>
      <c r="AF76" s="115">
        <f t="shared" si="13"/>
        <v>0</v>
      </c>
      <c r="AG76" s="116">
        <f t="shared" si="13"/>
        <v>0</v>
      </c>
      <c r="AH76" s="117">
        <f t="shared" si="12"/>
        <v>0</v>
      </c>
      <c r="AI76" s="118"/>
    </row>
    <row r="77" spans="1:39" x14ac:dyDescent="0.25">
      <c r="A77" s="49"/>
      <c r="B77" s="49"/>
      <c r="C77" s="51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9"/>
    </row>
    <row r="78" spans="1:39" ht="13.8" thickBot="1" x14ac:dyDescent="0.3">
      <c r="A78" s="49"/>
      <c r="B78" s="49"/>
      <c r="C78" s="51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9"/>
    </row>
    <row r="79" spans="1:39" ht="14.4" thickBot="1" x14ac:dyDescent="0.3">
      <c r="A79" s="297" t="s">
        <v>79</v>
      </c>
      <c r="B79" s="298"/>
      <c r="C79" s="133">
        <f>C58+C76</f>
        <v>0</v>
      </c>
      <c r="D79" s="134">
        <f t="shared" ref="D79:AG79" si="14">D58+D76</f>
        <v>0</v>
      </c>
      <c r="E79" s="134">
        <f t="shared" si="14"/>
        <v>0</v>
      </c>
      <c r="F79" s="134">
        <f t="shared" si="14"/>
        <v>0</v>
      </c>
      <c r="G79" s="134">
        <f t="shared" si="14"/>
        <v>0</v>
      </c>
      <c r="H79" s="134">
        <f t="shared" si="14"/>
        <v>0</v>
      </c>
      <c r="I79" s="134">
        <f t="shared" si="14"/>
        <v>0</v>
      </c>
      <c r="J79" s="134">
        <f t="shared" si="14"/>
        <v>0</v>
      </c>
      <c r="K79" s="134">
        <f t="shared" si="14"/>
        <v>0</v>
      </c>
      <c r="L79" s="134">
        <f t="shared" si="14"/>
        <v>0</v>
      </c>
      <c r="M79" s="134">
        <f t="shared" si="14"/>
        <v>0</v>
      </c>
      <c r="N79" s="134">
        <f t="shared" si="14"/>
        <v>0</v>
      </c>
      <c r="O79" s="134">
        <f t="shared" si="14"/>
        <v>0</v>
      </c>
      <c r="P79" s="134">
        <f t="shared" si="14"/>
        <v>0</v>
      </c>
      <c r="Q79" s="134">
        <f t="shared" si="14"/>
        <v>0</v>
      </c>
      <c r="R79" s="134">
        <f t="shared" si="14"/>
        <v>0</v>
      </c>
      <c r="S79" s="134">
        <f t="shared" si="14"/>
        <v>0</v>
      </c>
      <c r="T79" s="134">
        <f t="shared" si="14"/>
        <v>0</v>
      </c>
      <c r="U79" s="134">
        <f t="shared" si="14"/>
        <v>0</v>
      </c>
      <c r="V79" s="134">
        <f t="shared" si="14"/>
        <v>0</v>
      </c>
      <c r="W79" s="134">
        <f t="shared" si="14"/>
        <v>0</v>
      </c>
      <c r="X79" s="134">
        <f t="shared" si="14"/>
        <v>0</v>
      </c>
      <c r="Y79" s="134">
        <f t="shared" si="14"/>
        <v>0</v>
      </c>
      <c r="Z79" s="134">
        <f t="shared" si="14"/>
        <v>0</v>
      </c>
      <c r="AA79" s="134">
        <f t="shared" si="14"/>
        <v>0</v>
      </c>
      <c r="AB79" s="134">
        <f t="shared" si="14"/>
        <v>0</v>
      </c>
      <c r="AC79" s="134">
        <f t="shared" si="14"/>
        <v>0</v>
      </c>
      <c r="AD79" s="134">
        <f t="shared" si="14"/>
        <v>0</v>
      </c>
      <c r="AE79" s="134">
        <f t="shared" si="14"/>
        <v>0</v>
      </c>
      <c r="AF79" s="134">
        <f t="shared" si="14"/>
        <v>0</v>
      </c>
      <c r="AG79" s="135">
        <f t="shared" si="14"/>
        <v>0</v>
      </c>
      <c r="AH79" s="136">
        <f>SUM(C79:AG79)</f>
        <v>0</v>
      </c>
      <c r="AI79" s="53"/>
    </row>
    <row r="80" spans="1:39" x14ac:dyDescent="0.25">
      <c r="A80" s="49"/>
      <c r="B80" s="49"/>
      <c r="C80" s="51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9"/>
    </row>
    <row r="81" spans="1:41" x14ac:dyDescent="0.25">
      <c r="A81" s="49"/>
      <c r="B81" s="49"/>
      <c r="C81" s="51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9"/>
    </row>
    <row r="82" spans="1:41" s="37" customFormat="1" x14ac:dyDescent="0.25">
      <c r="A82" s="43"/>
      <c r="C82" s="43"/>
      <c r="D82" s="43"/>
      <c r="E82" s="43"/>
      <c r="F82" s="43"/>
      <c r="G82" s="43" t="s">
        <v>81</v>
      </c>
      <c r="H82" s="43"/>
      <c r="L82" s="43"/>
      <c r="M82" s="43"/>
      <c r="N82" s="43"/>
      <c r="O82" s="43"/>
      <c r="P82" s="43"/>
      <c r="Q82" s="43"/>
      <c r="R82" s="43"/>
      <c r="S82" s="181" t="s">
        <v>80</v>
      </c>
      <c r="T82" s="43"/>
      <c r="U82" s="43"/>
      <c r="V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176"/>
      <c r="AI82" s="176"/>
      <c r="AJ82" s="176"/>
      <c r="AK82" s="176"/>
      <c r="AL82" s="176"/>
      <c r="AM82" s="176"/>
      <c r="AN82" s="176"/>
      <c r="AO82" s="43"/>
    </row>
    <row r="83" spans="1:41" s="179" customFormat="1" x14ac:dyDescent="0.25">
      <c r="A83" s="177"/>
      <c r="C83" s="177"/>
      <c r="D83" s="177"/>
      <c r="E83" s="177"/>
      <c r="F83" s="177"/>
      <c r="G83" s="177" t="s">
        <v>72</v>
      </c>
      <c r="H83" s="177"/>
      <c r="L83" s="177"/>
      <c r="M83" s="177"/>
      <c r="N83" s="177"/>
      <c r="O83" s="177"/>
      <c r="P83" s="177"/>
      <c r="Q83" s="177"/>
      <c r="R83" s="177"/>
      <c r="S83" s="177" t="s">
        <v>72</v>
      </c>
      <c r="T83" s="177"/>
      <c r="U83" s="177"/>
      <c r="V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8"/>
      <c r="AI83" s="3"/>
    </row>
    <row r="84" spans="1:41" s="71" customFormat="1" ht="33.75" customHeight="1" x14ac:dyDescent="0.25">
      <c r="A84" s="69"/>
      <c r="B84" s="69"/>
      <c r="C84" s="69"/>
      <c r="D84" s="69"/>
      <c r="E84" s="69"/>
      <c r="F84" s="69"/>
      <c r="G84" s="69"/>
      <c r="H84" s="69"/>
      <c r="I84" s="72"/>
      <c r="J84" s="69"/>
      <c r="K84" s="69"/>
      <c r="L84" s="69"/>
      <c r="M84" s="69"/>
      <c r="N84" s="69"/>
      <c r="O84" s="69"/>
      <c r="P84" s="69"/>
      <c r="Q84" s="69"/>
      <c r="R84" s="69"/>
      <c r="S84" s="72" t="str" cm="1">
        <f t="array" ref="S84">IFERROR(INDEX($AK:$AK,SMALL(ROW($AL$20:$AL$75)*($AL$20:$AL$75&lt;&gt;0),SUMPRODUCT(N($AL$20:$AL$75=0))+ROWS($1:1))),"")</f>
        <v/>
      </c>
      <c r="T84" s="69"/>
      <c r="U84" s="69"/>
      <c r="V84" s="69"/>
      <c r="X84" s="69"/>
      <c r="Y84" s="69"/>
      <c r="Z84" s="69"/>
      <c r="AA84" s="69"/>
      <c r="AB84" s="69"/>
      <c r="AC84" s="69"/>
      <c r="AD84" s="69"/>
      <c r="AE84" s="69"/>
      <c r="AF84" s="69"/>
      <c r="AG84" s="70"/>
      <c r="AI84" s="3"/>
    </row>
    <row r="85" spans="1:41" s="71" customFormat="1" ht="33.75" customHeight="1" x14ac:dyDescent="0.25">
      <c r="A85" s="69"/>
      <c r="B85" s="69"/>
      <c r="C85" s="69"/>
      <c r="D85" s="69"/>
      <c r="E85" s="69"/>
      <c r="F85" s="69"/>
      <c r="G85" s="69"/>
      <c r="H85" s="69"/>
      <c r="I85" s="72"/>
      <c r="J85" s="69"/>
      <c r="K85" s="69"/>
      <c r="L85" s="69"/>
      <c r="M85" s="69"/>
      <c r="N85" s="69"/>
      <c r="O85" s="69"/>
      <c r="P85" s="69"/>
      <c r="Q85" s="69"/>
      <c r="R85" s="69"/>
      <c r="S85" s="72" t="str" cm="1">
        <f t="array" ref="S85">IFERROR(INDEX($AK:$AK,SMALL(ROW($AL$20:$AL$75)*($AL$20:$AL$75&lt;&gt;0),SUMPRODUCT(N($AL$20:$AL$75=0))+ROWS($1:2))),"")</f>
        <v/>
      </c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70"/>
      <c r="AI85" s="3"/>
    </row>
    <row r="86" spans="1:41" s="71" customFormat="1" ht="33.75" customHeight="1" x14ac:dyDescent="0.25">
      <c r="A86" s="69"/>
      <c r="B86" s="69"/>
      <c r="C86" s="69"/>
      <c r="D86" s="69"/>
      <c r="E86" s="69"/>
      <c r="F86" s="69"/>
      <c r="G86" s="69"/>
      <c r="H86" s="69"/>
      <c r="I86" s="72"/>
      <c r="J86" s="69"/>
      <c r="K86" s="69"/>
      <c r="L86" s="69"/>
      <c r="M86" s="69"/>
      <c r="N86" s="69"/>
      <c r="O86" s="69"/>
      <c r="P86" s="69"/>
      <c r="Q86" s="69"/>
      <c r="R86" s="69"/>
      <c r="S86" s="72" t="str" cm="1">
        <f t="array" ref="S86">IFERROR(INDEX($AK:$AK,SMALL(ROW($AL$20:$AL$75)*($AL$20:$AL$75&lt;&gt;0),SUMPRODUCT(N($AL$20:$AL$75=0))+ROWS($1:3))),"")</f>
        <v/>
      </c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70"/>
      <c r="AI86" s="3"/>
    </row>
    <row r="87" spans="1:41" s="71" customFormat="1" ht="33.75" customHeight="1" x14ac:dyDescent="0.25">
      <c r="A87" s="69"/>
      <c r="B87" s="69"/>
      <c r="C87" s="69"/>
      <c r="D87" s="69"/>
      <c r="E87" s="69"/>
      <c r="F87" s="69"/>
      <c r="G87" s="69"/>
      <c r="H87" s="69"/>
      <c r="I87" s="72"/>
      <c r="J87" s="69"/>
      <c r="K87" s="69"/>
      <c r="L87" s="69"/>
      <c r="M87" s="69"/>
      <c r="N87" s="69"/>
      <c r="O87" s="69"/>
      <c r="P87" s="69"/>
      <c r="Q87" s="69"/>
      <c r="R87" s="69"/>
      <c r="S87" s="72" t="str" cm="1">
        <f t="array" ref="S87">IFERROR(INDEX($AK:$AK,SMALL(ROW($AL$20:$AL$75)*($AL$20:$AL$75&lt;&gt;0),SUMPRODUCT(N($AL$20:$AL$75=0))+ROWS($1:4))),"")</f>
        <v/>
      </c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70"/>
      <c r="AI87" s="3"/>
    </row>
    <row r="88" spans="1:41" s="71" customFormat="1" ht="33.75" customHeight="1" x14ac:dyDescent="0.25">
      <c r="A88" s="69"/>
      <c r="B88" s="69"/>
      <c r="C88" s="69"/>
      <c r="D88" s="69"/>
      <c r="E88" s="69"/>
      <c r="F88" s="69"/>
      <c r="G88" s="69"/>
      <c r="H88" s="69"/>
      <c r="I88" s="72"/>
      <c r="J88" s="69"/>
      <c r="K88" s="69"/>
      <c r="L88" s="69"/>
      <c r="M88" s="69"/>
      <c r="N88" s="69"/>
      <c r="O88" s="69"/>
      <c r="P88" s="69"/>
      <c r="Q88" s="69"/>
      <c r="R88" s="69"/>
      <c r="S88" s="72" t="str" cm="1">
        <f t="array" ref="S88">IFERROR(INDEX($AK:$AK,SMALL(ROW($AL$20:$AL$75)*($AL$20:$AL$75&lt;&gt;0),SUMPRODUCT(N($AL$20:$AL$75=0))+ROWS($1:5))),"")</f>
        <v/>
      </c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70"/>
      <c r="AI88" s="3"/>
    </row>
    <row r="89" spans="1:41" s="71" customFormat="1" ht="33.75" customHeight="1" x14ac:dyDescent="0.25">
      <c r="A89" s="69"/>
      <c r="B89" s="69"/>
      <c r="C89" s="69"/>
      <c r="D89" s="69"/>
      <c r="E89" s="69"/>
      <c r="F89" s="69"/>
      <c r="G89" s="69"/>
      <c r="H89" s="69"/>
      <c r="I89" s="72"/>
      <c r="J89" s="69"/>
      <c r="K89" s="69"/>
      <c r="L89" s="69"/>
      <c r="M89" s="69"/>
      <c r="N89" s="69"/>
      <c r="O89" s="69"/>
      <c r="P89" s="69"/>
      <c r="Q89" s="69"/>
      <c r="R89" s="69"/>
      <c r="S89" s="72" t="str" cm="1">
        <f t="array" ref="S89">IFERROR(INDEX($AK:$AK,SMALL(ROW($AL$20:$AL$75)*($AL$20:$AL$75&lt;&gt;0),SUMPRODUCT(N($AL$20:$AL$75=0))+ROWS($1:6))),"")</f>
        <v/>
      </c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70"/>
      <c r="AI89" s="3"/>
    </row>
    <row r="90" spans="1:41" s="71" customFormat="1" ht="33.75" customHeight="1" x14ac:dyDescent="0.25">
      <c r="A90" s="69"/>
      <c r="B90" s="69"/>
      <c r="C90" s="69"/>
      <c r="D90" s="69"/>
      <c r="E90" s="69"/>
      <c r="F90" s="69"/>
      <c r="G90" s="69"/>
      <c r="H90" s="69"/>
      <c r="I90" s="72"/>
      <c r="J90" s="69"/>
      <c r="K90" s="69"/>
      <c r="L90" s="69"/>
      <c r="M90" s="69"/>
      <c r="N90" s="69"/>
      <c r="O90" s="69"/>
      <c r="P90" s="69"/>
      <c r="Q90" s="69"/>
      <c r="R90" s="69"/>
      <c r="S90" s="72" t="str" cm="1">
        <f t="array" ref="S90">IFERROR(INDEX($AK:$AK,SMALL(ROW($AL$20:$AL$75)*($AL$20:$AL$75&lt;&gt;0),SUMPRODUCT(N($AL$20:$AL$75=0))+ROWS($1:7))),"")</f>
        <v/>
      </c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70"/>
      <c r="AI90" s="3"/>
    </row>
    <row r="91" spans="1:41" s="71" customFormat="1" ht="33.75" customHeight="1" x14ac:dyDescent="0.25">
      <c r="A91" s="69"/>
      <c r="B91" s="69"/>
      <c r="C91" s="69"/>
      <c r="D91" s="69"/>
      <c r="E91" s="69"/>
      <c r="F91" s="69"/>
      <c r="G91" s="69"/>
      <c r="H91" s="69"/>
      <c r="I91" s="72"/>
      <c r="J91" s="69"/>
      <c r="K91" s="69"/>
      <c r="L91" s="69"/>
      <c r="M91" s="69"/>
      <c r="N91" s="69"/>
      <c r="O91" s="69"/>
      <c r="P91" s="69"/>
      <c r="Q91" s="69"/>
      <c r="R91" s="69"/>
      <c r="S91" s="72" t="str" cm="1">
        <f t="array" ref="S91">IFERROR(INDEX($AK:$AK,SMALL(ROW($AL$20:$AL$75)*($AL$20:$AL$75&lt;&gt;0),SUMPRODUCT(N($AL$20:$AL$75=0))+ROWS($1:8))),"")</f>
        <v/>
      </c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70"/>
      <c r="AI91" s="3"/>
    </row>
    <row r="92" spans="1:41" s="71" customFormat="1" ht="33.75" customHeight="1" x14ac:dyDescent="0.25">
      <c r="A92" s="69"/>
      <c r="B92" s="69"/>
      <c r="C92" s="69"/>
      <c r="D92" s="69"/>
      <c r="E92" s="69"/>
      <c r="F92" s="69"/>
      <c r="G92" s="69"/>
      <c r="H92" s="69"/>
      <c r="I92" s="72"/>
      <c r="J92" s="69"/>
      <c r="K92" s="69"/>
      <c r="L92" s="69"/>
      <c r="M92" s="69"/>
      <c r="N92" s="69"/>
      <c r="O92" s="69"/>
      <c r="P92" s="69"/>
      <c r="Q92" s="69"/>
      <c r="R92" s="69"/>
      <c r="S92" s="72" t="str" cm="1">
        <f t="array" ref="S92">IFERROR(INDEX($AK:$AK,SMALL(ROW($AL$20:$AL$75)*($AL$20:$AL$75&lt;&gt;0),SUMPRODUCT(N($AL$20:$AL$75=0))+ROWS($1:9))),"")</f>
        <v/>
      </c>
      <c r="T92" s="72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70"/>
      <c r="AI92" s="3"/>
    </row>
    <row r="93" spans="1:41" s="71" customFormat="1" ht="33.75" customHeight="1" x14ac:dyDescent="0.25">
      <c r="A93" s="69"/>
      <c r="B93" s="69"/>
      <c r="C93" s="69"/>
      <c r="D93" s="69"/>
      <c r="E93" s="69"/>
      <c r="F93" s="69"/>
      <c r="G93" s="69"/>
      <c r="H93" s="69"/>
      <c r="I93" s="72"/>
      <c r="J93" s="69"/>
      <c r="K93" s="69"/>
      <c r="L93" s="69"/>
      <c r="M93" s="69"/>
      <c r="N93" s="69"/>
      <c r="O93" s="69"/>
      <c r="P93" s="69"/>
      <c r="Q93" s="69"/>
      <c r="R93" s="69"/>
      <c r="S93" s="72" t="str" cm="1">
        <f t="array" ref="S93">IFERROR(INDEX($AK:$AK,SMALL(ROW($AL$20:$AL$75)*($AL$20:$AL$75&lt;&gt;0),SUMPRODUCT(N($AL$20:$AL$75=0))+ROWS($1:10))),"")</f>
        <v/>
      </c>
      <c r="T93" s="72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70"/>
      <c r="AI93" s="3"/>
    </row>
    <row r="94" spans="1:41" s="71" customFormat="1" ht="33.75" customHeight="1" x14ac:dyDescent="0.25">
      <c r="A94" s="69"/>
      <c r="B94" s="69"/>
      <c r="C94" s="69"/>
      <c r="D94" s="69"/>
      <c r="E94" s="69"/>
      <c r="F94" s="69"/>
      <c r="G94" s="69"/>
      <c r="H94" s="69"/>
      <c r="I94" s="72"/>
      <c r="J94" s="69"/>
      <c r="K94" s="69"/>
      <c r="L94" s="69"/>
      <c r="M94" s="69"/>
      <c r="N94" s="69"/>
      <c r="O94" s="69"/>
      <c r="P94" s="69"/>
      <c r="Q94" s="69"/>
      <c r="R94" s="69"/>
      <c r="S94" s="72" t="str" cm="1">
        <f t="array" ref="S94">IFERROR(INDEX($AK:$AK,SMALL(ROW($AL$20:$AL$75)*($AL$20:$AL$75&lt;&gt;0),SUMPRODUCT(N($AL$20:$AL$75=0))+ROWS($1:11))),"")</f>
        <v/>
      </c>
      <c r="T94" s="72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70"/>
      <c r="AI94" s="3"/>
    </row>
    <row r="95" spans="1:41" s="71" customFormat="1" ht="33.75" customHeight="1" x14ac:dyDescent="0.25">
      <c r="A95" s="69"/>
      <c r="B95" s="69"/>
      <c r="C95" s="69"/>
      <c r="D95" s="69"/>
      <c r="E95" s="69"/>
      <c r="F95" s="69"/>
      <c r="G95" s="69"/>
      <c r="H95" s="69"/>
      <c r="I95" s="72"/>
      <c r="J95" s="69"/>
      <c r="K95" s="69"/>
      <c r="L95" s="69"/>
      <c r="M95" s="69"/>
      <c r="N95" s="69"/>
      <c r="O95" s="69"/>
      <c r="P95" s="69"/>
      <c r="Q95" s="69"/>
      <c r="R95" s="69"/>
      <c r="S95" s="72" t="str" cm="1">
        <f t="array" ref="S95">IFERROR(INDEX($AK:$AK,SMALL(ROW($AL$20:$AL$75)*($AL$20:$AL$75&lt;&gt;0),SUMPRODUCT(N($AL$20:$AL$75=0))+ROWS($1:12))),"")</f>
        <v/>
      </c>
      <c r="T95" s="72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70"/>
      <c r="AI95" s="3"/>
    </row>
    <row r="96" spans="1:41" s="71" customFormat="1" ht="33.75" customHeight="1" x14ac:dyDescent="0.25">
      <c r="A96" s="69"/>
      <c r="B96" s="69"/>
      <c r="C96" s="69"/>
      <c r="D96" s="69"/>
      <c r="E96" s="69"/>
      <c r="F96" s="69"/>
      <c r="G96" s="69"/>
      <c r="H96" s="69"/>
      <c r="I96" s="72"/>
      <c r="J96" s="69"/>
      <c r="K96" s="69"/>
      <c r="L96" s="69"/>
      <c r="M96" s="69"/>
      <c r="N96" s="69"/>
      <c r="O96" s="69"/>
      <c r="P96" s="69"/>
      <c r="Q96" s="69"/>
      <c r="R96" s="69"/>
      <c r="S96" s="72" t="str" cm="1">
        <f t="array" ref="S96">IFERROR(INDEX($AK:$AK,SMALL(ROW($AL$20:$AL$75)*($AL$20:$AL$75&lt;&gt;0),SUMPRODUCT(N($AL$20:$AL$75=0))+ROWS($1:13))),"")</f>
        <v/>
      </c>
      <c r="T96" s="72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I96" s="3"/>
    </row>
    <row r="97" spans="1:35" s="71" customFormat="1" ht="33.75" customHeight="1" x14ac:dyDescent="0.25">
      <c r="A97" s="69"/>
      <c r="B97" s="69"/>
      <c r="C97" s="69"/>
      <c r="D97" s="69"/>
      <c r="E97" s="69"/>
      <c r="F97" s="69"/>
      <c r="G97" s="69"/>
      <c r="H97" s="69"/>
      <c r="I97" s="72"/>
      <c r="J97" s="69"/>
      <c r="K97" s="69"/>
      <c r="L97" s="69"/>
      <c r="M97" s="69"/>
      <c r="N97" s="69"/>
      <c r="O97" s="69"/>
      <c r="P97" s="69"/>
      <c r="Q97" s="69"/>
      <c r="R97" s="69"/>
      <c r="S97" s="72" t="str" cm="1">
        <f t="array" ref="S97">IFERROR(INDEX($AK:$AK,SMALL(ROW($AL$20:$AL$75)*($AL$20:$AL$75&lt;&gt;0),SUMPRODUCT(N($AL$20:$AL$75=0))+ROWS($1:14))),"")</f>
        <v/>
      </c>
      <c r="T97" s="72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I97" s="3"/>
    </row>
    <row r="98" spans="1:35" s="71" customFormat="1" ht="33.75" customHeight="1" x14ac:dyDescent="0.25">
      <c r="A98" s="69"/>
      <c r="B98" s="69"/>
      <c r="C98" s="69"/>
      <c r="D98" s="69"/>
      <c r="E98" s="69"/>
      <c r="F98" s="69"/>
      <c r="G98" s="69"/>
      <c r="H98" s="69"/>
      <c r="I98" s="72"/>
      <c r="J98" s="69"/>
      <c r="K98" s="69"/>
      <c r="L98" s="69"/>
      <c r="M98" s="69"/>
      <c r="N98" s="69"/>
      <c r="O98" s="69"/>
      <c r="P98" s="69"/>
      <c r="Q98" s="69"/>
      <c r="R98" s="69"/>
      <c r="S98" s="72" t="str" cm="1">
        <f t="array" ref="S98">IFERROR(INDEX($AK:$AK,SMALL(ROW($AL$20:$AL$75)*($AL$20:$AL$75&lt;&gt;0),SUMPRODUCT(N($AL$20:$AL$75=0))+ROWS($1:15))),"")</f>
        <v/>
      </c>
      <c r="T98" s="72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I98" s="3"/>
    </row>
    <row r="99" spans="1:35" s="71" customFormat="1" ht="33.75" customHeight="1" x14ac:dyDescent="0.25">
      <c r="A99" s="69"/>
      <c r="B99" s="69"/>
      <c r="C99" s="69"/>
      <c r="D99" s="69"/>
      <c r="E99" s="69"/>
      <c r="F99" s="69"/>
      <c r="G99" s="69"/>
      <c r="H99" s="69"/>
      <c r="I99" s="72"/>
      <c r="J99" s="69"/>
      <c r="K99" s="69"/>
      <c r="L99" s="69"/>
      <c r="M99" s="69"/>
      <c r="N99" s="69"/>
      <c r="O99" s="69"/>
      <c r="P99" s="69"/>
      <c r="Q99" s="69"/>
      <c r="R99" s="69"/>
      <c r="S99" s="72" t="str" cm="1">
        <f t="array" ref="S99">IFERROR(INDEX($AK:$AK,SMALL(ROW($AL$20:$AL$75)*($AL$20:$AL$75&lt;&gt;0),SUMPRODUCT(N($AL$20:$AL$75=0))+ROWS($1:16))),"")</f>
        <v/>
      </c>
      <c r="T99" s="72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I99" s="3"/>
    </row>
    <row r="100" spans="1:35" s="71" customFormat="1" ht="33.75" customHeight="1" x14ac:dyDescent="0.25">
      <c r="C100" s="70"/>
      <c r="D100" s="70"/>
      <c r="E100" s="70"/>
      <c r="F100" s="70"/>
      <c r="G100" s="70"/>
      <c r="H100" s="70"/>
      <c r="I100" s="72"/>
      <c r="J100" s="70"/>
      <c r="K100" s="70"/>
      <c r="L100" s="70"/>
      <c r="M100" s="70"/>
      <c r="N100" s="70"/>
      <c r="O100" s="70"/>
      <c r="P100" s="70"/>
      <c r="Q100" s="70"/>
      <c r="R100" s="70"/>
      <c r="S100" s="72" t="str" cm="1">
        <f t="array" ref="S100">IFERROR(INDEX($AK:$AK,SMALL(ROW($AL$20:$AL$75)*($AL$20:$AL$75&lt;&gt;0),SUMPRODUCT(N($AL$20:$AL$75=0))+ROWS($1:17))),"")</f>
        <v/>
      </c>
      <c r="T100" s="72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I100" s="3"/>
    </row>
    <row r="101" spans="1:35" s="71" customFormat="1" ht="33.75" customHeight="1" x14ac:dyDescent="0.25">
      <c r="C101" s="70"/>
      <c r="D101" s="70"/>
      <c r="E101" s="70"/>
      <c r="F101" s="70"/>
      <c r="G101" s="70"/>
      <c r="H101" s="70"/>
      <c r="I101" s="72"/>
      <c r="J101" s="70"/>
      <c r="K101" s="70"/>
      <c r="L101" s="70"/>
      <c r="M101" s="70"/>
      <c r="N101" s="70"/>
      <c r="O101" s="70"/>
      <c r="P101" s="70"/>
      <c r="Q101" s="70"/>
      <c r="R101" s="70"/>
      <c r="S101" s="72" t="str" cm="1">
        <f t="array" ref="S101">IFERROR(INDEX($AK:$AK,SMALL(ROW($AL$20:$AL$75)*($AL$20:$AL$75&lt;&gt;0),SUMPRODUCT(N($AL$20:$AL$75=0))+ROWS($1:18))),"")</f>
        <v/>
      </c>
      <c r="T101" s="72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I101" s="3"/>
    </row>
    <row r="102" spans="1:35" s="71" customFormat="1" ht="33.75" customHeight="1" x14ac:dyDescent="0.25">
      <c r="C102" s="70"/>
      <c r="D102" s="70"/>
      <c r="E102" s="70"/>
      <c r="F102" s="70"/>
      <c r="G102" s="70"/>
      <c r="H102" s="70"/>
      <c r="I102" s="72"/>
      <c r="J102" s="70"/>
      <c r="K102" s="70"/>
      <c r="L102" s="70"/>
      <c r="M102" s="70"/>
      <c r="N102" s="70"/>
      <c r="O102" s="70"/>
      <c r="P102" s="70"/>
      <c r="Q102" s="70"/>
      <c r="R102" s="70"/>
      <c r="S102" s="72" t="str" cm="1">
        <f t="array" ref="S102">IFERROR(INDEX($AK:$AK,SMALL(ROW($AL$20:$AL$75)*($AL$20:$AL$75&lt;&gt;0),SUMPRODUCT(N($AL$20:$AL$75=0))+ROWS($1:19))),"")</f>
        <v/>
      </c>
      <c r="T102" s="72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I102" s="3"/>
    </row>
    <row r="103" spans="1:35" s="71" customFormat="1" ht="33.75" customHeight="1" x14ac:dyDescent="0.25">
      <c r="C103" s="70"/>
      <c r="D103" s="70"/>
      <c r="E103" s="70"/>
      <c r="F103" s="70"/>
      <c r="G103" s="70"/>
      <c r="H103" s="70"/>
      <c r="I103" s="72"/>
      <c r="J103" s="70"/>
      <c r="K103" s="70"/>
      <c r="L103" s="70"/>
      <c r="M103" s="70"/>
      <c r="N103" s="70"/>
      <c r="O103" s="70"/>
      <c r="P103" s="70"/>
      <c r="Q103" s="70"/>
      <c r="R103" s="70"/>
      <c r="S103" s="72" t="str" cm="1">
        <f t="array" ref="S103">IFERROR(INDEX($AK:$AK,SMALL(ROW($AL$20:$AL$75)*($AL$20:$AL$75&lt;&gt;0),SUMPRODUCT(N($AL$20:$AL$75=0))+ROWS($1:20))),"")</f>
        <v/>
      </c>
      <c r="T103" s="72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I103" s="3"/>
    </row>
    <row r="104" spans="1:35" s="71" customFormat="1" ht="33.75" customHeight="1" x14ac:dyDescent="0.25">
      <c r="C104" s="70"/>
      <c r="D104" s="70"/>
      <c r="E104" s="70"/>
      <c r="F104" s="70"/>
      <c r="G104" s="70"/>
      <c r="H104" s="70"/>
      <c r="I104" s="72"/>
      <c r="J104" s="70"/>
      <c r="K104" s="70"/>
      <c r="L104" s="70"/>
      <c r="M104" s="70"/>
      <c r="N104" s="70"/>
      <c r="O104" s="70"/>
      <c r="P104" s="70"/>
      <c r="Q104" s="70"/>
      <c r="R104" s="70"/>
      <c r="S104" s="72" t="str" cm="1">
        <f t="array" ref="S104">IFERROR(INDEX($AK:$AK,SMALL(ROW($AL$20:$AL$75)*($AL$20:$AL$75&lt;&gt;0),SUMPRODUCT(N($AL$20:$AL$75=0))+ROWS($1:21))),"")</f>
        <v/>
      </c>
      <c r="T104" s="72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I104" s="3"/>
    </row>
    <row r="105" spans="1:35" s="71" customFormat="1" ht="33.75" customHeight="1" x14ac:dyDescent="0.25">
      <c r="C105" s="70"/>
      <c r="D105" s="70"/>
      <c r="E105" s="70"/>
      <c r="F105" s="70"/>
      <c r="G105" s="70"/>
      <c r="H105" s="70"/>
      <c r="I105" s="72"/>
      <c r="J105" s="70"/>
      <c r="K105" s="70"/>
      <c r="L105" s="70"/>
      <c r="M105" s="70"/>
      <c r="N105" s="70"/>
      <c r="O105" s="70"/>
      <c r="P105" s="70"/>
      <c r="Q105" s="70"/>
      <c r="R105" s="70"/>
      <c r="S105" s="72" t="str" cm="1">
        <f t="array" ref="S105">IFERROR(INDEX($AK:$AK,SMALL(ROW($AL$20:$AL$75)*($AL$20:$AL$75&lt;&gt;0),SUMPRODUCT(N($AL$20:$AL$75=0))+ROWS($1:22))),"")</f>
        <v/>
      </c>
      <c r="T105" s="72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I105" s="3"/>
    </row>
    <row r="106" spans="1:35" s="71" customFormat="1" ht="33.75" customHeight="1" x14ac:dyDescent="0.25">
      <c r="C106" s="70"/>
      <c r="D106" s="70"/>
      <c r="E106" s="70"/>
      <c r="F106" s="70"/>
      <c r="G106" s="70"/>
      <c r="H106" s="70"/>
      <c r="I106" s="72"/>
      <c r="J106" s="70"/>
      <c r="K106" s="70"/>
      <c r="L106" s="70"/>
      <c r="M106" s="70"/>
      <c r="N106" s="70"/>
      <c r="O106" s="70"/>
      <c r="P106" s="70"/>
      <c r="Q106" s="70"/>
      <c r="R106" s="70"/>
      <c r="S106" s="72" t="str" cm="1">
        <f t="array" ref="S106">IFERROR(INDEX($AK:$AK,SMALL(ROW($AL$20:$AL$75)*($AL$20:$AL$75&lt;&gt;0),SUMPRODUCT(N($AL$20:$AL$75=0))+ROWS($1:23))),"")</f>
        <v/>
      </c>
      <c r="T106" s="72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I106" s="3"/>
    </row>
    <row r="107" spans="1:35" s="71" customFormat="1" ht="33.75" customHeight="1" x14ac:dyDescent="0.25">
      <c r="C107" s="70"/>
      <c r="D107" s="70"/>
      <c r="E107" s="70"/>
      <c r="F107" s="70"/>
      <c r="G107" s="70"/>
      <c r="H107" s="70"/>
      <c r="I107" s="72"/>
      <c r="J107" s="70"/>
      <c r="K107" s="70"/>
      <c r="L107" s="70"/>
      <c r="M107" s="70"/>
      <c r="N107" s="70"/>
      <c r="O107" s="70"/>
      <c r="P107" s="70"/>
      <c r="Q107" s="70"/>
      <c r="R107" s="70"/>
      <c r="S107" s="72" t="str" cm="1">
        <f t="array" ref="S107">IFERROR(INDEX($AK:$AK,SMALL(ROW($AL$20:$AL$75)*($AL$20:$AL$75&lt;&gt;0),SUMPRODUCT(N($AL$20:$AL$75=0))+ROWS($1:24))),"")</f>
        <v/>
      </c>
      <c r="T107" s="72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I107" s="3"/>
    </row>
    <row r="108" spans="1:35" s="71" customFormat="1" ht="33.75" customHeight="1" x14ac:dyDescent="0.25">
      <c r="C108" s="70"/>
      <c r="D108" s="70"/>
      <c r="E108" s="70"/>
      <c r="F108" s="70"/>
      <c r="G108" s="70"/>
      <c r="H108" s="70"/>
      <c r="I108" s="72"/>
      <c r="J108" s="70"/>
      <c r="K108" s="70"/>
      <c r="L108" s="70"/>
      <c r="M108" s="70"/>
      <c r="N108" s="70"/>
      <c r="O108" s="70"/>
      <c r="P108" s="70"/>
      <c r="Q108" s="70"/>
      <c r="R108" s="70"/>
      <c r="S108" s="72" t="str" cm="1">
        <f t="array" ref="S108">IFERROR(INDEX($AK:$AK,SMALL(ROW($AL$20:$AL$75)*($AL$20:$AL$75&lt;&gt;0),SUMPRODUCT(N($AL$20:$AL$75=0))+ROWS($1:25))),"")</f>
        <v/>
      </c>
      <c r="T108" s="72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I108" s="3"/>
    </row>
    <row r="109" spans="1:35" s="71" customFormat="1" ht="33.75" customHeight="1" x14ac:dyDescent="0.25">
      <c r="C109" s="70"/>
      <c r="D109" s="70"/>
      <c r="E109" s="70"/>
      <c r="F109" s="70"/>
      <c r="G109" s="70"/>
      <c r="H109" s="70"/>
      <c r="I109" s="72"/>
      <c r="J109" s="70"/>
      <c r="K109" s="70"/>
      <c r="L109" s="70"/>
      <c r="M109" s="70"/>
      <c r="N109" s="70"/>
      <c r="O109" s="70"/>
      <c r="P109" s="70"/>
      <c r="Q109" s="70"/>
      <c r="R109" s="70"/>
      <c r="S109" s="72" t="str" cm="1">
        <f t="array" ref="S109">IFERROR(INDEX($AK:$AK,SMALL(ROW($AL$20:$AL$75)*($AL$20:$AL$75&lt;&gt;0),SUMPRODUCT(N($AL$20:$AL$75=0))+ROWS($1:26))),"")</f>
        <v/>
      </c>
      <c r="T109" s="72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I109" s="3"/>
    </row>
    <row r="110" spans="1:35" s="3" customFormat="1" x14ac:dyDescent="0.25">
      <c r="C110" s="4"/>
      <c r="D110" s="4"/>
      <c r="E110" s="4"/>
      <c r="F110" s="4"/>
      <c r="G110" s="4"/>
      <c r="H110" s="4"/>
      <c r="I110" s="186"/>
      <c r="J110" s="4"/>
      <c r="K110" s="4"/>
      <c r="L110" s="4"/>
      <c r="M110" s="4"/>
      <c r="N110" s="4"/>
      <c r="O110" s="4"/>
      <c r="P110" s="4"/>
      <c r="Q110" s="4"/>
      <c r="R110" s="4"/>
      <c r="S110" s="72"/>
      <c r="T110" s="186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5" s="3" customFormat="1" x14ac:dyDescent="0.25">
      <c r="C111" s="4"/>
      <c r="D111" s="4"/>
      <c r="E111" s="4"/>
      <c r="F111" s="4"/>
      <c r="G111" s="4"/>
      <c r="H111" s="4"/>
      <c r="I111" s="186"/>
      <c r="J111" s="4"/>
      <c r="K111" s="4"/>
      <c r="L111" s="4"/>
      <c r="M111" s="4"/>
      <c r="N111" s="4"/>
      <c r="O111" s="4"/>
      <c r="P111" s="4"/>
      <c r="Q111" s="4"/>
      <c r="R111" s="4"/>
      <c r="S111" s="72"/>
      <c r="T111" s="186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5" s="3" customFormat="1" x14ac:dyDescent="0.25">
      <c r="C112" s="4"/>
      <c r="D112" s="4"/>
      <c r="E112" s="4"/>
      <c r="F112" s="4"/>
      <c r="G112" s="4"/>
      <c r="H112" s="4"/>
      <c r="I112" s="186"/>
      <c r="J112" s="4"/>
      <c r="K112" s="4"/>
      <c r="L112" s="4"/>
      <c r="M112" s="4"/>
      <c r="N112" s="4"/>
      <c r="O112" s="4"/>
      <c r="P112" s="4"/>
      <c r="Q112" s="4"/>
      <c r="R112" s="4"/>
      <c r="S112" s="72"/>
      <c r="T112" s="186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3:33" s="3" customFormat="1" x14ac:dyDescent="0.25">
      <c r="C113" s="4"/>
      <c r="D113" s="4"/>
      <c r="E113" s="4"/>
      <c r="F113" s="4"/>
      <c r="G113" s="4"/>
      <c r="H113" s="4"/>
      <c r="I113" s="186"/>
      <c r="J113" s="4"/>
      <c r="K113" s="4"/>
      <c r="L113" s="4"/>
      <c r="M113" s="4"/>
      <c r="N113" s="4"/>
      <c r="O113" s="4"/>
      <c r="P113" s="4"/>
      <c r="Q113" s="4"/>
      <c r="R113" s="4"/>
      <c r="S113" s="72"/>
      <c r="T113" s="186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3:33" s="3" customFormat="1" x14ac:dyDescent="0.25">
      <c r="C114" s="4"/>
      <c r="D114" s="4"/>
      <c r="E114" s="4"/>
      <c r="F114" s="4"/>
      <c r="G114" s="4"/>
      <c r="H114" s="4"/>
      <c r="I114" s="186"/>
      <c r="J114" s="4"/>
      <c r="K114" s="4"/>
      <c r="L114" s="4"/>
      <c r="M114" s="4"/>
      <c r="N114" s="4"/>
      <c r="O114" s="4"/>
      <c r="P114" s="4"/>
      <c r="Q114" s="4"/>
      <c r="R114" s="4"/>
      <c r="S114" s="72"/>
      <c r="T114" s="186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3:33" s="3" customFormat="1" x14ac:dyDescent="0.25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72"/>
      <c r="T115" s="186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3:33" s="3" customFormat="1" x14ac:dyDescent="0.25"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72"/>
      <c r="T116" s="186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3:33" s="3" customFormat="1" x14ac:dyDescent="0.25"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72"/>
      <c r="T117" s="186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3:33" s="3" customFormat="1" x14ac:dyDescent="0.25"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72"/>
      <c r="T118" s="186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3:33" s="3" customFormat="1" x14ac:dyDescent="0.25"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72"/>
      <c r="T119" s="186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3:33" s="3" customFormat="1" x14ac:dyDescent="0.25"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72"/>
      <c r="T120" s="186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3:33" s="3" customFormat="1" x14ac:dyDescent="0.25"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72"/>
      <c r="T121" s="186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3:33" s="3" customFormat="1" x14ac:dyDescent="0.25"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72"/>
      <c r="T122" s="186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3:33" s="3" customFormat="1" x14ac:dyDescent="0.25"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72"/>
      <c r="T123" s="186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3:33" s="3" customFormat="1" x14ac:dyDescent="0.25"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72"/>
      <c r="T124" s="186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3:33" s="3" customFormat="1" x14ac:dyDescent="0.25"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72"/>
      <c r="T125" s="186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3:33" ht="17.399999999999999" x14ac:dyDescent="0.35">
      <c r="S126" s="72"/>
      <c r="T126" s="68"/>
    </row>
    <row r="127" spans="3:33" ht="17.399999999999999" x14ac:dyDescent="0.35">
      <c r="S127" s="72"/>
      <c r="T127" s="68"/>
    </row>
    <row r="128" spans="3:33" ht="17.399999999999999" x14ac:dyDescent="0.35">
      <c r="S128" s="72"/>
      <c r="T128" s="68"/>
    </row>
    <row r="129" spans="19:20" ht="17.399999999999999" x14ac:dyDescent="0.35">
      <c r="S129" s="72"/>
      <c r="T129" s="68"/>
    </row>
    <row r="130" spans="19:20" ht="17.399999999999999" x14ac:dyDescent="0.35">
      <c r="S130" s="72"/>
      <c r="T130" s="68"/>
    </row>
    <row r="131" spans="19:20" ht="17.399999999999999" x14ac:dyDescent="0.35">
      <c r="S131" s="72" t="str" cm="1">
        <f t="array" ref="S131">IFERROR(INDEX($AK:$AK,SMALL(ROW($AL$20:$AL$75)*($AL$20:$AL$75&lt;&gt;0),SUMPRODUCT(N($AL$20:$AL$75=0))+ROWS($1:53))),"")</f>
        <v/>
      </c>
      <c r="T131" s="68"/>
    </row>
    <row r="132" spans="19:20" x14ac:dyDescent="0.25">
      <c r="S132" s="72" t="str" cm="1">
        <f t="array" ref="S132">IFERROR(INDEX($AK:$AK,SMALL(ROW($AL$20:$AL$75)*($AL$20:$AL$75&lt;&gt;0),SUMPRODUCT(N($AL$20:$AL$75=0))+ROWS($1:54))),"")</f>
        <v/>
      </c>
    </row>
    <row r="133" spans="19:20" x14ac:dyDescent="0.25">
      <c r="S133" s="72" t="str" cm="1">
        <f t="array" ref="S133">IFERROR(INDEX($AK:$AK,SMALL(ROW($AL$20:$AL$75)*($AL$20:$AL$75&lt;&gt;0),SUMPRODUCT(N($AL$20:$AL$75=0))+ROWS($1:55))),"")</f>
        <v/>
      </c>
    </row>
    <row r="134" spans="19:20" x14ac:dyDescent="0.25">
      <c r="S134" s="72" t="str" cm="1">
        <f t="array" ref="S134">IFERROR(INDEX($AK:$AK,SMALL(ROW($AL$20:$AL$75)*($AL$20:$AL$75&lt;&gt;0),SUMPRODUCT(N($AL$20:$AL$75=0))+ROWS($1:56))),"")</f>
        <v/>
      </c>
    </row>
    <row r="135" spans="19:20" x14ac:dyDescent="0.25">
      <c r="S135" s="72" t="str" cm="1">
        <f t="array" ref="S135">IFERROR(INDEX($AK:$AK,SMALL(ROW($AL$20:$AL$75)*($AL$20:$AL$75&lt;&gt;0),SUMPRODUCT(N($AL$20:$AL$75=0))+ROWS($1:57))),"")</f>
        <v/>
      </c>
    </row>
    <row r="136" spans="19:20" x14ac:dyDescent="0.25">
      <c r="S136" s="72" t="str" cm="1">
        <f t="array" ref="S136">IFERROR(INDEX($AK:$AK,SMALL(ROW($AL$20:$AL$75)*($AL$20:$AL$75&lt;&gt;0),SUMPRODUCT(N($AL$20:$AL$75=0))+ROWS($1:58))),"")</f>
        <v/>
      </c>
    </row>
  </sheetData>
  <mergeCells count="77">
    <mergeCell ref="D3:K4"/>
    <mergeCell ref="A73:B73"/>
    <mergeCell ref="A74:B74"/>
    <mergeCell ref="A75:B75"/>
    <mergeCell ref="A76:B76"/>
    <mergeCell ref="A79:B79"/>
    <mergeCell ref="A60:AI60"/>
    <mergeCell ref="A61:B61"/>
    <mergeCell ref="A62:B62"/>
    <mergeCell ref="A70:AI70"/>
    <mergeCell ref="A72:B72"/>
    <mergeCell ref="A67:B67"/>
    <mergeCell ref="A71:B71"/>
    <mergeCell ref="A63:B63"/>
    <mergeCell ref="A64:B64"/>
    <mergeCell ref="A65:B65"/>
    <mergeCell ref="A54:B54"/>
    <mergeCell ref="A55:B55"/>
    <mergeCell ref="A58:B58"/>
    <mergeCell ref="A50:B50"/>
    <mergeCell ref="A53:B53"/>
    <mergeCell ref="A47:AI47"/>
    <mergeCell ref="A48:B48"/>
    <mergeCell ref="A49:B49"/>
    <mergeCell ref="A51:B51"/>
    <mergeCell ref="A52:B52"/>
    <mergeCell ref="A41:B41"/>
    <mergeCell ref="A42:B42"/>
    <mergeCell ref="A43:B43"/>
    <mergeCell ref="A44:B44"/>
    <mergeCell ref="A45:B45"/>
    <mergeCell ref="A35:B35"/>
    <mergeCell ref="A40:B40"/>
    <mergeCell ref="A37:AI37"/>
    <mergeCell ref="A38:B38"/>
    <mergeCell ref="A39:B39"/>
    <mergeCell ref="A30:B30"/>
    <mergeCell ref="A31:B31"/>
    <mergeCell ref="A32:B32"/>
    <mergeCell ref="A33:B33"/>
    <mergeCell ref="A34:B34"/>
    <mergeCell ref="A29:B29"/>
    <mergeCell ref="AH8:AH10"/>
    <mergeCell ref="AI8:AI10"/>
    <mergeCell ref="A11:AI11"/>
    <mergeCell ref="A12:B12"/>
    <mergeCell ref="A13:B13"/>
    <mergeCell ref="A21:B21"/>
    <mergeCell ref="A24:B24"/>
    <mergeCell ref="A25:B25"/>
    <mergeCell ref="A26:B26"/>
    <mergeCell ref="A27:B27"/>
    <mergeCell ref="A28:B28"/>
    <mergeCell ref="A22:B22"/>
    <mergeCell ref="A23:B23"/>
    <mergeCell ref="A14:B14"/>
    <mergeCell ref="A15:B15"/>
    <mergeCell ref="L1:AB1"/>
    <mergeCell ref="L3:AB3"/>
    <mergeCell ref="L4:M4"/>
    <mergeCell ref="N4:O4"/>
    <mergeCell ref="P4:AB4"/>
    <mergeCell ref="B3:C4"/>
    <mergeCell ref="A16:B16"/>
    <mergeCell ref="A19:AI19"/>
    <mergeCell ref="A20:B20"/>
    <mergeCell ref="P5:AB5"/>
    <mergeCell ref="L6:M6"/>
    <mergeCell ref="N6:O6"/>
    <mergeCell ref="P6:AB6"/>
    <mergeCell ref="A2:A5"/>
    <mergeCell ref="B5:C5"/>
    <mergeCell ref="D5:I5"/>
    <mergeCell ref="B6:C6"/>
    <mergeCell ref="D6:I6"/>
    <mergeCell ref="L5:M5"/>
    <mergeCell ref="N5:O5"/>
  </mergeCells>
  <conditionalFormatting sqref="C10:AG10">
    <cfRule type="expression" dxfId="128" priority="12">
      <formula>CELL("protect", INDIRECT(ADDRESS(ROW(),COLUMN())))=2</formula>
    </cfRule>
  </conditionalFormatting>
  <conditionalFormatting sqref="C12:AG15">
    <cfRule type="expression" dxfId="127" priority="33">
      <formula>C$10=0</formula>
    </cfRule>
    <cfRule type="expression" dxfId="126" priority="34">
      <formula>C$10&lt;&gt;0</formula>
    </cfRule>
  </conditionalFormatting>
  <conditionalFormatting sqref="C13:AG15 C17:AG18">
    <cfRule type="expression" dxfId="125" priority="36">
      <formula>CELL("protect", INDIRECT(ADDRESS(ROW(),COLUMN())))=2</formula>
    </cfRule>
  </conditionalFormatting>
  <conditionalFormatting sqref="C13:AG15">
    <cfRule type="expression" dxfId="124" priority="37">
      <formula>C$9&lt;&gt;"S"</formula>
    </cfRule>
    <cfRule type="expression" dxfId="123" priority="38" stopIfTrue="1">
      <formula>C$9="S"</formula>
    </cfRule>
  </conditionalFormatting>
  <conditionalFormatting sqref="C16:AG16">
    <cfRule type="expression" dxfId="122" priority="35">
      <formula>C$16&gt;8</formula>
    </cfRule>
  </conditionalFormatting>
  <conditionalFormatting sqref="C20:AG34">
    <cfRule type="expression" dxfId="121" priority="30">
      <formula>C$10=0</formula>
    </cfRule>
    <cfRule type="expression" dxfId="120" priority="31">
      <formula>C$10&lt;&gt;0</formula>
    </cfRule>
  </conditionalFormatting>
  <conditionalFormatting sqref="C35:AG35">
    <cfRule type="expression" dxfId="119" priority="32">
      <formula>C$35&gt;8</formula>
    </cfRule>
  </conditionalFormatting>
  <conditionalFormatting sqref="C38:AG44">
    <cfRule type="expression" dxfId="118" priority="28">
      <formula>C$10=0</formula>
    </cfRule>
    <cfRule type="expression" dxfId="117" priority="29">
      <formula>C$10&lt;&gt;0</formula>
    </cfRule>
  </conditionalFormatting>
  <conditionalFormatting sqref="C45:AG45">
    <cfRule type="expression" dxfId="116" priority="27">
      <formula>C$45&gt;8</formula>
    </cfRule>
  </conditionalFormatting>
  <conditionalFormatting sqref="C48:AG54">
    <cfRule type="expression" dxfId="115" priority="25">
      <formula>C$10=0</formula>
    </cfRule>
    <cfRule type="expression" dxfId="114" priority="26">
      <formula>C$10&lt;&gt;0</formula>
    </cfRule>
  </conditionalFormatting>
  <conditionalFormatting sqref="C55:AG55">
    <cfRule type="expression" dxfId="113" priority="24">
      <formula>C$55&gt;8</formula>
    </cfRule>
  </conditionalFormatting>
  <conditionalFormatting sqref="C58:AG58">
    <cfRule type="expression" dxfId="112" priority="23">
      <formula>C$58&gt;8</formula>
    </cfRule>
  </conditionalFormatting>
  <conditionalFormatting sqref="C71:AG75">
    <cfRule type="expression" dxfId="111" priority="21">
      <formula>C$10=0</formula>
    </cfRule>
    <cfRule type="expression" dxfId="110" priority="22">
      <formula>C$10&lt;&gt;0</formula>
    </cfRule>
  </conditionalFormatting>
  <conditionalFormatting sqref="C76:AG76">
    <cfRule type="expression" dxfId="109" priority="20">
      <formula>C$76&gt;4</formula>
    </cfRule>
  </conditionalFormatting>
  <conditionalFormatting sqref="C79:AG79">
    <cfRule type="expression" dxfId="108" priority="19">
      <formula>C$79&gt;12</formula>
    </cfRule>
  </conditionalFormatting>
  <conditionalFormatting sqref="D5:I5">
    <cfRule type="expression" dxfId="106" priority="17">
      <formula>D5=""</formula>
    </cfRule>
  </conditionalFormatting>
  <conditionalFormatting sqref="I115:I1048576">
    <cfRule type="colorScale" priority="39">
      <colorScale>
        <cfvo type="formula" val="$I$9=&quot;S&quot;"/>
        <cfvo type="formula" val="$I$9=&quot;S&quot;"/>
        <color theme="7" tint="0.39997558519241921"/>
        <color theme="7" tint="0.39997558519241921"/>
      </colorScale>
    </cfRule>
  </conditionalFormatting>
  <conditionalFormatting sqref="L1">
    <cfRule type="expression" dxfId="105" priority="4">
      <formula>OR(COUNTIF(C16:AG16,"&gt;8")&gt;0,COUNTIF(C35:AG35,"&gt;8")&gt;0,COUNTIF(C45:AG45,"&gt;8")&gt;0,COUNTIF(C55:AG55,"&gt;8")&gt;0,COUNTIF(C76:AG76,"&gt;8")&gt;0)</formula>
    </cfRule>
  </conditionalFormatting>
  <conditionalFormatting sqref="L3">
    <cfRule type="expression" dxfId="104" priority="16">
      <formula>OR(SUMPRODUCT((C10:AG10=0)*(C12:AG54&gt;0))&gt;0,SUMPRODUCT((C10:AG10=0)*(C71:AG75&gt;0))&gt;0)</formula>
    </cfRule>
  </conditionalFormatting>
  <conditionalFormatting sqref="L4">
    <cfRule type="expression" dxfId="103" priority="13">
      <formula>COUNTIF(C58:AG58,"&gt;8")&gt;0</formula>
    </cfRule>
  </conditionalFormatting>
  <conditionalFormatting sqref="L5">
    <cfRule type="expression" dxfId="102" priority="11">
      <formula>COUNTIF(C76:AG76,"&gt;4")&gt;0</formula>
    </cfRule>
  </conditionalFormatting>
  <conditionalFormatting sqref="L6">
    <cfRule type="expression" dxfId="101" priority="15">
      <formula>COUNTIF(C79:AG79,"&gt;12")&gt;0</formula>
    </cfRule>
  </conditionalFormatting>
  <conditionalFormatting sqref="N4">
    <cfRule type="expression" dxfId="100" priority="6">
      <formula>COUNTIF(C58:AG58,"&gt;8")&gt;0</formula>
    </cfRule>
  </conditionalFormatting>
  <conditionalFormatting sqref="N5">
    <cfRule type="expression" dxfId="99" priority="5">
      <formula>COUNTIF(C76:AG76,"&gt;4")&gt;0</formula>
    </cfRule>
  </conditionalFormatting>
  <conditionalFormatting sqref="N6">
    <cfRule type="expression" dxfId="98" priority="7">
      <formula>COUNTIF(C79:AG79,"&gt;12")&gt;0</formula>
    </cfRule>
  </conditionalFormatting>
  <conditionalFormatting sqref="P4">
    <cfRule type="expression" dxfId="97" priority="9">
      <formula>COUNTIF(C58:AG58,"&gt;8")&gt;0</formula>
    </cfRule>
  </conditionalFormatting>
  <conditionalFormatting sqref="P5">
    <cfRule type="expression" dxfId="96" priority="8">
      <formula>COUNTIF(C76:AG76,"&gt;4")&gt;0</formula>
    </cfRule>
  </conditionalFormatting>
  <conditionalFormatting sqref="P6">
    <cfRule type="expression" dxfId="95" priority="10">
      <formula>COUNTIF(C79:AG79,"&gt;12")&gt;0</formula>
    </cfRule>
  </conditionalFormatting>
  <conditionalFormatting sqref="D3">
    <cfRule type="expression" dxfId="6" priority="1">
      <formula>D3=""</formula>
    </cfRule>
  </conditionalFormatting>
  <dataValidations count="2">
    <dataValidation type="custom" showErrorMessage="1" errorTitle="Warning!" error="Number must be multiple of 0,5" sqref="C48:AG54 C12:AG15 C71:AG75 C38:AG44" xr:uid="{993C7E7C-45F6-417F-895D-3225AB311126}">
      <formula1>MOD(C12,0.5)=0</formula1>
    </dataValidation>
    <dataValidation type="custom" showErrorMessage="1" errorTitle="Warning!" error="Number must be multiple of 0,5" promptTitle="INPUT" prompt="An integer from 1 to 8 or a decimal that divides by 0,25" sqref="C20:AG34" xr:uid="{8EE35337-6216-4EFB-8E94-AA2C57836DC1}">
      <formula1>MOD(C20,0.5)=0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58" fitToHeight="3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>
    <pageSetUpPr fitToPage="1"/>
  </sheetPr>
  <dimension ref="A1:AO136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32.33203125" bestFit="1" customWidth="1"/>
    <col min="2" max="2" width="14.6640625" customWidth="1"/>
    <col min="3" max="33" width="7" style="18" customWidth="1"/>
    <col min="34" max="34" width="10.33203125" customWidth="1"/>
    <col min="35" max="35" width="15.88671875" customWidth="1"/>
    <col min="37" max="37" width="32.44140625" hidden="1" customWidth="1"/>
    <col min="38" max="38" width="8.88671875" hidden="1" customWidth="1"/>
  </cols>
  <sheetData>
    <row r="1" spans="1:39" ht="21.75" customHeight="1" thickBot="1" x14ac:dyDescent="0.3">
      <c r="K1" s="207"/>
      <c r="L1" s="287" t="s">
        <v>105</v>
      </c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</row>
    <row r="2" spans="1:39" ht="13.5" customHeight="1" thickBot="1" x14ac:dyDescent="0.3">
      <c r="A2" s="267" t="s">
        <v>11</v>
      </c>
      <c r="I2" s="2"/>
      <c r="J2" s="208"/>
      <c r="K2" s="207"/>
    </row>
    <row r="3" spans="1:39" ht="13.5" customHeight="1" x14ac:dyDescent="0.25">
      <c r="A3" s="268"/>
      <c r="B3" s="311" t="str">
        <f>Παράμετροι!B2</f>
        <v>NAME OF BENEFICIARY</v>
      </c>
      <c r="C3" s="311"/>
      <c r="D3" s="326" t="str">
        <f>IF(Παράμετροι!C2&lt;&gt;"",Παράμετροι!C2,"")</f>
        <v/>
      </c>
      <c r="E3" s="327"/>
      <c r="F3" s="327"/>
      <c r="G3" s="327"/>
      <c r="H3" s="327"/>
      <c r="I3" s="327"/>
      <c r="J3" s="327"/>
      <c r="K3" s="327"/>
      <c r="L3" s="289" t="s">
        <v>91</v>
      </c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</row>
    <row r="4" spans="1:39" ht="13.5" customHeight="1" x14ac:dyDescent="0.25">
      <c r="A4" s="268"/>
      <c r="B4" s="312"/>
      <c r="C4" s="312"/>
      <c r="D4" s="326"/>
      <c r="E4" s="327"/>
      <c r="F4" s="327"/>
      <c r="G4" s="327"/>
      <c r="H4" s="327"/>
      <c r="I4" s="327"/>
      <c r="J4" s="327"/>
      <c r="K4" s="327"/>
      <c r="L4" s="288" t="s">
        <v>92</v>
      </c>
      <c r="M4" s="288"/>
      <c r="N4" s="290" t="s">
        <v>93</v>
      </c>
      <c r="O4" s="290"/>
      <c r="P4" s="292" t="s">
        <v>97</v>
      </c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</row>
    <row r="5" spans="1:39" ht="13.5" customHeight="1" x14ac:dyDescent="0.25">
      <c r="A5" s="268"/>
      <c r="B5" s="281" t="str">
        <f>Παράμετροι!B4</f>
        <v>NAME OF THE PERSON</v>
      </c>
      <c r="C5" s="282"/>
      <c r="D5" s="283" t="str">
        <f>IF(Παράμετροι!C4&lt;&gt;"",Παράμετροι!C4,"")</f>
        <v/>
      </c>
      <c r="E5" s="284"/>
      <c r="F5" s="284"/>
      <c r="G5" s="284"/>
      <c r="H5" s="284"/>
      <c r="I5" s="285"/>
      <c r="J5" s="4"/>
      <c r="K5" s="209"/>
      <c r="L5" s="288" t="s">
        <v>92</v>
      </c>
      <c r="M5" s="288"/>
      <c r="N5" s="290" t="s">
        <v>94</v>
      </c>
      <c r="O5" s="290"/>
      <c r="P5" s="292" t="s">
        <v>100</v>
      </c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19"/>
    </row>
    <row r="6" spans="1:39" ht="13.5" customHeight="1" thickBot="1" x14ac:dyDescent="0.3">
      <c r="A6" s="211" t="s">
        <v>0</v>
      </c>
      <c r="B6" s="253" t="str">
        <f>Παράμετροι!B5</f>
        <v>TYPE OF PERSONNEL</v>
      </c>
      <c r="C6" s="254"/>
      <c r="D6" s="252" t="str">
        <f>IF(Παράμετροι!C5&lt;&gt;"",Παράμετροι!C5,"")</f>
        <v>Employee</v>
      </c>
      <c r="E6" s="253"/>
      <c r="F6" s="253"/>
      <c r="G6" s="253"/>
      <c r="H6" s="253"/>
      <c r="I6" s="254"/>
      <c r="K6" s="209"/>
      <c r="L6" s="289" t="s">
        <v>92</v>
      </c>
      <c r="M6" s="289"/>
      <c r="N6" s="291" t="s">
        <v>95</v>
      </c>
      <c r="O6" s="291"/>
      <c r="P6" s="291" t="s">
        <v>98</v>
      </c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19"/>
    </row>
    <row r="7" spans="1:39" ht="13.5" customHeight="1" thickBot="1" x14ac:dyDescent="0.3">
      <c r="A7" s="1"/>
      <c r="AC7" s="220"/>
    </row>
    <row r="8" spans="1:39" ht="13.5" customHeight="1" x14ac:dyDescent="0.25">
      <c r="A8" s="14" t="s">
        <v>41</v>
      </c>
      <c r="B8" s="14" t="str">
        <f>Absences!B14</f>
        <v>NOVEMBER</v>
      </c>
      <c r="C8" s="61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62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62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62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62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62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62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62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62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62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62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62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62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62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62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62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62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62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62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62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62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62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62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62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62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62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62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62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62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62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63" t="str">
        <f>IF(COLUMN()-2 &gt; DAY(EOMONTH(DATE($B$9,MONTH(DATE($B$9, MATCH($B$8, {"JANUARY";"FEBRUARY";"MARCH";"APRIL";"MAY";"JUNE";"JULY";"AUGUST";"SEPTEMBER";"OCTOBER";"NOVEMBER";"DECEMBER"}, 0), 1)),1),0)), "", COLUMN()-2)</f>
        <v/>
      </c>
      <c r="AH8" s="313" t="s">
        <v>24</v>
      </c>
      <c r="AI8" s="319" t="s">
        <v>33</v>
      </c>
    </row>
    <row r="9" spans="1:39" ht="13.5" customHeight="1" thickBot="1" x14ac:dyDescent="0.3">
      <c r="A9" s="16" t="s">
        <v>38</v>
      </c>
      <c r="B9" s="16">
        <f>Παράμετροι!C7</f>
        <v>2026</v>
      </c>
      <c r="C9" s="64" t="str">
        <f>IF(C8="","",
CHOOSE(WEEKDAY(DATE($B$9,MONTH(DATE($B$9, MATCH($B$8, {"JANUARY";"FEBRUARY";"MARCH";"APRIL";"MAY";"JUNE";"JULY";"AUGUST";"SEPTEMBER";"OCTOBER";"NOVEMBER";"DECEMBER"}, 0), 1)),C8)),"S","M","T","W","T","F","S"))</f>
        <v>S</v>
      </c>
      <c r="D9" s="65" t="str">
        <f>IF(D8="","",
CHOOSE(WEEKDAY(DATE($B$9,MONTH(DATE($B$9, MATCH($B$8, {"JANUARY";"FEBRUARY";"MARCH";"APRIL";"MAY";"JUNE";"JULY";"AUGUST";"SEPTEMBER";"OCTOBER";"NOVEMBER";"DECEMBER"}, 0), 1)),D8)),"S","M","T","W","T","F","S"))</f>
        <v>M</v>
      </c>
      <c r="E9" s="65" t="str">
        <f>IF(E8="","",
CHOOSE(WEEKDAY(DATE($B$9,MONTH(DATE($B$9, MATCH($B$8, {"JANUARY";"FEBRUARY";"MARCH";"APRIL";"MAY";"JUNE";"JULY";"AUGUST";"SEPTEMBER";"OCTOBER";"NOVEMBER";"DECEMBER"}, 0), 1)),E8)),"S","M","T","W","T","F","S"))</f>
        <v>T</v>
      </c>
      <c r="F9" s="65" t="str">
        <f>IF(F8="","",
CHOOSE(WEEKDAY(DATE($B$9,MONTH(DATE($B$9, MATCH($B$8, {"JANUARY";"FEBRUARY";"MARCH";"APRIL";"MAY";"JUNE";"JULY";"AUGUST";"SEPTEMBER";"OCTOBER";"NOVEMBER";"DECEMBER"}, 0), 1)),F8)),"S","M","T","W","T","F","S"))</f>
        <v>W</v>
      </c>
      <c r="G9" s="65" t="str">
        <f>IF(G8="","",
CHOOSE(WEEKDAY(DATE($B$9,MONTH(DATE($B$9, MATCH($B$8, {"JANUARY";"FEBRUARY";"MARCH";"APRIL";"MAY";"JUNE";"JULY";"AUGUST";"SEPTEMBER";"OCTOBER";"NOVEMBER";"DECEMBER"}, 0), 1)),G8)),"S","M","T","W","T","F","S"))</f>
        <v>T</v>
      </c>
      <c r="H9" s="65" t="str">
        <f>IF(H8="","",
CHOOSE(WEEKDAY(DATE($B$9,MONTH(DATE($B$9, MATCH($B$8, {"JANUARY";"FEBRUARY";"MARCH";"APRIL";"MAY";"JUNE";"JULY";"AUGUST";"SEPTEMBER";"OCTOBER";"NOVEMBER";"DECEMBER"}, 0), 1)),H8)),"S","M","T","W","T","F","S"))</f>
        <v>F</v>
      </c>
      <c r="I9" s="67" t="str">
        <f>IF(I8="","",
CHOOSE(WEEKDAY(DATE($B$9,MONTH(DATE($B$9, MATCH($B$8, {"JANUARY";"FEBRUARY";"MARCH";"APRIL";"MAY";"JUNE";"JULY";"AUGUST";"SEPTEMBER";"OCTOBER";"NOVEMBER";"DECEMBER"}, 0), 1)),I8)),"S","M","T","W","T","F","S"))</f>
        <v>S</v>
      </c>
      <c r="J9" s="65" t="str">
        <f>IF(J8="","",
CHOOSE(WEEKDAY(DATE($B$9,MONTH(DATE($B$9, MATCH($B$8, {"JANUARY";"FEBRUARY";"MARCH";"APRIL";"MAY";"JUNE";"JULY";"AUGUST";"SEPTEMBER";"OCTOBER";"NOVEMBER";"DECEMBER"}, 0), 1)),J8)),"S","M","T","W","T","F","S"))</f>
        <v>S</v>
      </c>
      <c r="K9" s="65" t="str">
        <f>IF(K8="","",
CHOOSE(WEEKDAY(DATE($B$9,MONTH(DATE($B$9, MATCH($B$8, {"JANUARY";"FEBRUARY";"MARCH";"APRIL";"MAY";"JUNE";"JULY";"AUGUST";"SEPTEMBER";"OCTOBER";"NOVEMBER";"DECEMBER"}, 0), 1)),K8)),"S","M","T","W","T","F","S"))</f>
        <v>M</v>
      </c>
      <c r="L9" s="65" t="str">
        <f>IF(L8="","",
CHOOSE(WEEKDAY(DATE($B$9,MONTH(DATE($B$9, MATCH($B$8, {"JANUARY";"FEBRUARY";"MARCH";"APRIL";"MAY";"JUNE";"JULY";"AUGUST";"SEPTEMBER";"OCTOBER";"NOVEMBER";"DECEMBER"}, 0), 1)),L8)),"S","M","T","W","T","F","S"))</f>
        <v>T</v>
      </c>
      <c r="M9" s="65" t="str">
        <f>IF(M8="","",
CHOOSE(WEEKDAY(DATE($B$9,MONTH(DATE($B$9, MATCH($B$8, {"JANUARY";"FEBRUARY";"MARCH";"APRIL";"MAY";"JUNE";"JULY";"AUGUST";"SEPTEMBER";"OCTOBER";"NOVEMBER";"DECEMBER"}, 0), 1)),M8)),"S","M","T","W","T","F","S"))</f>
        <v>W</v>
      </c>
      <c r="N9" s="65" t="str">
        <f>IF(N8="","",
CHOOSE(WEEKDAY(DATE($B$9,MONTH(DATE($B$9, MATCH($B$8, {"JANUARY";"FEBRUARY";"MARCH";"APRIL";"MAY";"JUNE";"JULY";"AUGUST";"SEPTEMBER";"OCTOBER";"NOVEMBER";"DECEMBER"}, 0), 1)),N8)),"S","M","T","W","T","F","S"))</f>
        <v>T</v>
      </c>
      <c r="O9" s="65" t="str">
        <f>IF(O8="","",
CHOOSE(WEEKDAY(DATE($B$9,MONTH(DATE($B$9, MATCH($B$8, {"JANUARY";"FEBRUARY";"MARCH";"APRIL";"MAY";"JUNE";"JULY";"AUGUST";"SEPTEMBER";"OCTOBER";"NOVEMBER";"DECEMBER"}, 0), 1)),O8)),"S","M","T","W","T","F","S"))</f>
        <v>F</v>
      </c>
      <c r="P9" s="65" t="str">
        <f>IF(P8="","",
CHOOSE(WEEKDAY(DATE($B$9,MONTH(DATE($B$9, MATCH($B$8, {"JANUARY";"FEBRUARY";"MARCH";"APRIL";"MAY";"JUNE";"JULY";"AUGUST";"SEPTEMBER";"OCTOBER";"NOVEMBER";"DECEMBER"}, 0), 1)),P8)),"S","M","T","W","T","F","S"))</f>
        <v>S</v>
      </c>
      <c r="Q9" s="65" t="str">
        <f>IF(Q8="","",
CHOOSE(WEEKDAY(DATE($B$9,MONTH(DATE($B$9, MATCH($B$8, {"JANUARY";"FEBRUARY";"MARCH";"APRIL";"MAY";"JUNE";"JULY";"AUGUST";"SEPTEMBER";"OCTOBER";"NOVEMBER";"DECEMBER"}, 0), 1)),Q8)),"S","M","T","W","T","F","S"))</f>
        <v>S</v>
      </c>
      <c r="R9" s="65" t="str">
        <f>IF(R8="","",
CHOOSE(WEEKDAY(DATE($B$9,MONTH(DATE($B$9, MATCH($B$8, {"JANUARY";"FEBRUARY";"MARCH";"APRIL";"MAY";"JUNE";"JULY";"AUGUST";"SEPTEMBER";"OCTOBER";"NOVEMBER";"DECEMBER"}, 0), 1)),R8)),"S","M","T","W","T","F","S"))</f>
        <v>M</v>
      </c>
      <c r="S9" s="65" t="str">
        <f>IF(S8="","",
CHOOSE(WEEKDAY(DATE($B$9,MONTH(DATE($B$9, MATCH($B$8, {"JANUARY";"FEBRUARY";"MARCH";"APRIL";"MAY";"JUNE";"JULY";"AUGUST";"SEPTEMBER";"OCTOBER";"NOVEMBER";"DECEMBER"}, 0), 1)),S8)),"S","M","T","W","T","F","S"))</f>
        <v>T</v>
      </c>
      <c r="T9" s="65" t="str">
        <f>IF(T8="","",
CHOOSE(WEEKDAY(DATE($B$9,MONTH(DATE($B$9, MATCH($B$8, {"JANUARY";"FEBRUARY";"MARCH";"APRIL";"MAY";"JUNE";"JULY";"AUGUST";"SEPTEMBER";"OCTOBER";"NOVEMBER";"DECEMBER"}, 0), 1)),T8)),"S","M","T","W","T","F","S"))</f>
        <v>W</v>
      </c>
      <c r="U9" s="65" t="str">
        <f>IF(U8="","",
CHOOSE(WEEKDAY(DATE($B$9,MONTH(DATE($B$9, MATCH($B$8, {"JANUARY";"FEBRUARY";"MARCH";"APRIL";"MAY";"JUNE";"JULY";"AUGUST";"SEPTEMBER";"OCTOBER";"NOVEMBER";"DECEMBER"}, 0), 1)),U8)),"S","M","T","W","T","F","S"))</f>
        <v>T</v>
      </c>
      <c r="V9" s="65" t="str">
        <f>IF(V8="","",
CHOOSE(WEEKDAY(DATE($B$9,MONTH(DATE($B$9, MATCH($B$8, {"JANUARY";"FEBRUARY";"MARCH";"APRIL";"MAY";"JUNE";"JULY";"AUGUST";"SEPTEMBER";"OCTOBER";"NOVEMBER";"DECEMBER"}, 0), 1)),V8)),"S","M","T","W","T","F","S"))</f>
        <v>F</v>
      </c>
      <c r="W9" s="65" t="str">
        <f>IF(W8="","",
CHOOSE(WEEKDAY(DATE($B$9,MONTH(DATE($B$9, MATCH($B$8, {"JANUARY";"FEBRUARY";"MARCH";"APRIL";"MAY";"JUNE";"JULY";"AUGUST";"SEPTEMBER";"OCTOBER";"NOVEMBER";"DECEMBER"}, 0), 1)),W8)),"S","M","T","W","T","F","S"))</f>
        <v>S</v>
      </c>
      <c r="X9" s="65" t="str">
        <f>IF(X8="","",
CHOOSE(WEEKDAY(DATE($B$9,MONTH(DATE($B$9, MATCH($B$8, {"JANUARY";"FEBRUARY";"MARCH";"APRIL";"MAY";"JUNE";"JULY";"AUGUST";"SEPTEMBER";"OCTOBER";"NOVEMBER";"DECEMBER"}, 0), 1)),X8)),"S","M","T","W","T","F","S"))</f>
        <v>S</v>
      </c>
      <c r="Y9" s="65" t="str">
        <f>IF(Y8="","",
CHOOSE(WEEKDAY(DATE($B$9,MONTH(DATE($B$9, MATCH($B$8, {"JANUARY";"FEBRUARY";"MARCH";"APRIL";"MAY";"JUNE";"JULY";"AUGUST";"SEPTEMBER";"OCTOBER";"NOVEMBER";"DECEMBER"}, 0), 1)),Y8)),"S","M","T","W","T","F","S"))</f>
        <v>M</v>
      </c>
      <c r="Z9" s="65" t="str">
        <f>IF(Z8="","",
CHOOSE(WEEKDAY(DATE($B$9,MONTH(DATE($B$9, MATCH($B$8, {"JANUARY";"FEBRUARY";"MARCH";"APRIL";"MAY";"JUNE";"JULY";"AUGUST";"SEPTEMBER";"OCTOBER";"NOVEMBER";"DECEMBER"}, 0), 1)),Z8)),"S","M","T","W","T","F","S"))</f>
        <v>T</v>
      </c>
      <c r="AA9" s="65" t="str">
        <f>IF(AA8="","",
CHOOSE(WEEKDAY(DATE($B$9,MONTH(DATE($B$9, MATCH($B$8, {"JANUARY";"FEBRUARY";"MARCH";"APRIL";"MAY";"JUNE";"JULY";"AUGUST";"SEPTEMBER";"OCTOBER";"NOVEMBER";"DECEMBER"}, 0), 1)),AA8)),"S","M","T","W","T","F","S"))</f>
        <v>W</v>
      </c>
      <c r="AB9" s="65" t="str">
        <f>IF(AB8="","",
CHOOSE(WEEKDAY(DATE($B$9,MONTH(DATE($B$9, MATCH($B$8, {"JANUARY";"FEBRUARY";"MARCH";"APRIL";"MAY";"JUNE";"JULY";"AUGUST";"SEPTEMBER";"OCTOBER";"NOVEMBER";"DECEMBER"}, 0), 1)),AB8)),"S","M","T","W","T","F","S"))</f>
        <v>T</v>
      </c>
      <c r="AC9" s="65" t="str">
        <f>IF(AC8="","",
CHOOSE(WEEKDAY(DATE($B$9,MONTH(DATE($B$9, MATCH($B$8, {"JANUARY";"FEBRUARY";"MARCH";"APRIL";"MAY";"JUNE";"JULY";"AUGUST";"SEPTEMBER";"OCTOBER";"NOVEMBER";"DECEMBER"}, 0), 1)),AC8)),"S","M","T","W","T","F","S"))</f>
        <v>F</v>
      </c>
      <c r="AD9" s="65" t="str">
        <f>IF(AD8="","",
CHOOSE(WEEKDAY(DATE($B$9,MONTH(DATE($B$9, MATCH($B$8, {"JANUARY";"FEBRUARY";"MARCH";"APRIL";"MAY";"JUNE";"JULY";"AUGUST";"SEPTEMBER";"OCTOBER";"NOVEMBER";"DECEMBER"}, 0), 1)),AD8)),"S","M","T","W","T","F","S"))</f>
        <v>S</v>
      </c>
      <c r="AE9" s="65" t="str">
        <f>IF(AE8="","",
CHOOSE(WEEKDAY(DATE($B$9,MONTH(DATE($B$9, MATCH($B$8, {"JANUARY";"FEBRUARY";"MARCH";"APRIL";"MAY";"JUNE";"JULY";"AUGUST";"SEPTEMBER";"OCTOBER";"NOVEMBER";"DECEMBER"}, 0), 1)),AE8)),"S","M","T","W","T","F","S"))</f>
        <v>S</v>
      </c>
      <c r="AF9" s="65" t="str">
        <f>IF(AF8="","",
CHOOSE(WEEKDAY(DATE($B$9,MONTH(DATE($B$9, MATCH($B$8, {"JANUARY";"FEBRUARY";"MARCH";"APRIL";"MAY";"JUNE";"JULY";"AUGUST";"SEPTEMBER";"OCTOBER";"NOVEMBER";"DECEMBER"}, 0), 1)),AF8)),"S","M","T","W","T","F","S"))</f>
        <v>M</v>
      </c>
      <c r="AG9" s="66" t="str">
        <f>IF(AG8="","",
CHOOSE(WEEKDAY(DATE($B$9,MONTH(DATE($B$9, MATCH($B$8, {"JANUARY";"FEBRUARY";"MARCH";"APRIL";"MAY";"JUNE";"JULY";"AUGUST";"SEPTEMBER";"OCTOBER";"NOVEMBER";"DECEMBER"}, 0), 1)),AG8)),"S","M","T","W","T","F","S"))</f>
        <v/>
      </c>
      <c r="AH9" s="314"/>
      <c r="AI9" s="320"/>
    </row>
    <row r="10" spans="1:39" ht="13.8" hidden="1" thickBot="1" x14ac:dyDescent="0.3">
      <c r="C10" s="105">
        <f>IF(C9="",0,
IF(OR(INDEX(Absences!C4:C15, MATCH($B$8, Absences!$B4:$B15, 0))="X",
INDEX(Absences!C20:C31, MATCH($B$8, Absences!$B20:$B31, 0))="X",
INDEX(Absences!C36:C47, MATCH($B$8, Absences!$B36:$B47, 0))="X",
INDEX(Absences!C52:C63, MATCH($B$8, Absences!$B52:$B63, 0))="X"),
0,IF(AND(C9&lt;&gt;"S",C9&lt;&gt;""),1,0)))</f>
        <v>0</v>
      </c>
      <c r="D10" s="106">
        <f>IF(D9="",0,
IF(OR(INDEX(Absences!D4:D15, MATCH($B$8, Absences!$B4:$B15, 0))="X",
INDEX(Absences!D20:D31, MATCH($B$8, Absences!$B20:$B31, 0))="X",
INDEX(Absences!D36:D47, MATCH($B$8, Absences!$B36:$B47, 0))="X",
INDEX(Absences!D52:D63, MATCH($B$8, Absences!$B52:$B63, 0))="X"),
0,IF(AND(D9&lt;&gt;"S",D9&lt;&gt;""),1,0)))</f>
        <v>1</v>
      </c>
      <c r="E10" s="106">
        <f>IF(E9="",0,
IF(OR(INDEX(Absences!E4:E15, MATCH($B$8, Absences!$B4:$B15, 0))="X",
INDEX(Absences!E20:E31, MATCH($B$8, Absences!$B20:$B31, 0))="X",
INDEX(Absences!E36:E47, MATCH($B$8, Absences!$B36:$B47, 0))="X",
INDEX(Absences!E52:E63, MATCH($B$8, Absences!$B52:$B63, 0))="X"),
0,IF(AND(E9&lt;&gt;"S",E9&lt;&gt;""),1,0)))</f>
        <v>1</v>
      </c>
      <c r="F10" s="106">
        <f>IF(F9="",0,
IF(OR(INDEX(Absences!F4:F15, MATCH($B$8, Absences!$B4:$B15, 0))="X",
INDEX(Absences!F20:F31, MATCH($B$8, Absences!$B20:$B31, 0))="X",
INDEX(Absences!F36:F47, MATCH($B$8, Absences!$B36:$B47, 0))="X",
INDEX(Absences!F52:F63, MATCH($B$8, Absences!$B52:$B63, 0))="X"),
0,IF(AND(F9&lt;&gt;"S",F9&lt;&gt;""),1,0)))</f>
        <v>1</v>
      </c>
      <c r="G10" s="106">
        <f>IF(G9="",0,
IF(OR(INDEX(Absences!G4:G15, MATCH($B$8, Absences!$B4:$B15, 0))="X",
INDEX(Absences!G20:G31, MATCH($B$8, Absences!$B20:$B31, 0))="X",
INDEX(Absences!G36:G47, MATCH($B$8, Absences!$B36:$B47, 0))="X",
INDEX(Absences!G52:G63, MATCH($B$8, Absences!$B52:$B63, 0))="X"),
0,IF(AND(G9&lt;&gt;"S",G9&lt;&gt;""),1,0)))</f>
        <v>1</v>
      </c>
      <c r="H10" s="106">
        <f>IF(H9="",0,
IF(OR(INDEX(Absences!H4:H15, MATCH($B$8, Absences!$B4:$B15, 0))="X",
INDEX(Absences!H20:H31, MATCH($B$8, Absences!$B20:$B31, 0))="X",
INDEX(Absences!H36:H47, MATCH($B$8, Absences!$B36:$B47, 0))="X",
INDEX(Absences!H52:H63, MATCH($B$8, Absences!$B52:$B63, 0))="X"),
0,IF(AND(H9&lt;&gt;"S",H9&lt;&gt;""),1,0)))</f>
        <v>1</v>
      </c>
      <c r="I10" s="106">
        <f>IF(I9="",0,
IF(OR(INDEX(Absences!I4:I15, MATCH($B$8, Absences!$B4:$B15, 0))="X",
INDEX(Absences!I20:I31, MATCH($B$8, Absences!$B20:$B31, 0))="X",
INDEX(Absences!I36:I47, MATCH($B$8, Absences!$B36:$B47, 0))="X",
INDEX(Absences!I52:I63, MATCH($B$8, Absences!$B52:$B63, 0))="X"),
0,IF(AND(I9&lt;&gt;"S",I9&lt;&gt;""),1,0)))</f>
        <v>0</v>
      </c>
      <c r="J10" s="106">
        <f>IF(J9="",0,
IF(OR(INDEX(Absences!J4:J15, MATCH($B$8, Absences!$B4:$B15, 0))="X",
INDEX(Absences!J20:J31, MATCH($B$8, Absences!$B20:$B31, 0))="X",
INDEX(Absences!J36:J47, MATCH($B$8, Absences!$B36:$B47, 0))="X",
INDEX(Absences!J52:J63, MATCH($B$8, Absences!$B52:$B63, 0))="X"),
0,IF(AND(J9&lt;&gt;"S",J9&lt;&gt;""),1,0)))</f>
        <v>0</v>
      </c>
      <c r="K10" s="106">
        <f>IF(K9="",0,
IF(OR(INDEX(Absences!K4:K15, MATCH($B$8, Absences!$B4:$B15, 0))="X",
INDEX(Absences!K20:K31, MATCH($B$8, Absences!$B20:$B31, 0))="X",
INDEX(Absences!K36:K47, MATCH($B$8, Absences!$B36:$B47, 0))="X",
INDEX(Absences!K52:K63, MATCH($B$8, Absences!$B52:$B63, 0))="X"),
0,IF(AND(K9&lt;&gt;"S",K9&lt;&gt;""),1,0)))</f>
        <v>1</v>
      </c>
      <c r="L10" s="106">
        <f>IF(L9="",0,
IF(OR(INDEX(Absences!L4:L15, MATCH($B$8, Absences!$B4:$B15, 0))="X",
INDEX(Absences!L20:L31, MATCH($B$8, Absences!$B20:$B31, 0))="X",
INDEX(Absences!L36:L47, MATCH($B$8, Absences!$B36:$B47, 0))="X",
INDEX(Absences!L52:L63, MATCH($B$8, Absences!$B52:$B63, 0))="X"),
0,IF(AND(L9&lt;&gt;"S",L9&lt;&gt;""),1,0)))</f>
        <v>1</v>
      </c>
      <c r="M10" s="106">
        <f>IF(M9="",0,
IF(OR(INDEX(Absences!M4:M15, MATCH($B$8, Absences!$B4:$B15, 0))="X",
INDEX(Absences!M20:M31, MATCH($B$8, Absences!$B20:$B31, 0))="X",
INDEX(Absences!M36:M47, MATCH($B$8, Absences!$B36:$B47, 0))="X",
INDEX(Absences!M52:M63, MATCH($B$8, Absences!$B52:$B63, 0))="X"),
0,IF(AND(M9&lt;&gt;"S",M9&lt;&gt;""),1,0)))</f>
        <v>1</v>
      </c>
      <c r="N10" s="106">
        <f>IF(N9="",0,
IF(OR(INDEX(Absences!N4:N15, MATCH($B$8, Absences!$B4:$B15, 0))="X",
INDEX(Absences!N20:N31, MATCH($B$8, Absences!$B20:$B31, 0))="X",
INDEX(Absences!N36:N47, MATCH($B$8, Absences!$B36:$B47, 0))="X",
INDEX(Absences!N52:N63, MATCH($B$8, Absences!$B52:$B63, 0))="X"),
0,IF(AND(N9&lt;&gt;"S",N9&lt;&gt;""),1,0)))</f>
        <v>1</v>
      </c>
      <c r="O10" s="106">
        <f>IF(O9="",0,
IF(OR(INDEX(Absences!O4:O15, MATCH($B$8, Absences!$B4:$B15, 0))="X",
INDEX(Absences!O20:O31, MATCH($B$8, Absences!$B20:$B31, 0))="X",
INDEX(Absences!O36:O47, MATCH($B$8, Absences!$B36:$B47, 0))="X",
INDEX(Absences!O52:O63, MATCH($B$8, Absences!$B52:$B63, 0))="X"),
0,IF(AND(O9&lt;&gt;"S",O9&lt;&gt;""),1,0)))</f>
        <v>1</v>
      </c>
      <c r="P10" s="106">
        <f>IF(P9="",0,
IF(OR(INDEX(Absences!P4:P15, MATCH($B$8, Absences!$B4:$B15, 0))="X",
INDEX(Absences!P20:P31, MATCH($B$8, Absences!$B20:$B31, 0))="X",
INDEX(Absences!P36:P47, MATCH($B$8, Absences!$B36:$B47, 0))="X",
INDEX(Absences!P52:P63, MATCH($B$8, Absences!$B52:$B63, 0))="X"),
0,IF(AND(P9&lt;&gt;"S",P9&lt;&gt;""),1,0)))</f>
        <v>0</v>
      </c>
      <c r="Q10" s="106">
        <f>IF(Q9="",0,
IF(OR(INDEX(Absences!Q4:Q15, MATCH($B$8, Absences!$B4:$B15, 0))="X",
INDEX(Absences!Q20:Q31, MATCH($B$8, Absences!$B20:$B31, 0))="X",
INDEX(Absences!Q36:Q47, MATCH($B$8, Absences!$B36:$B47, 0))="X",
INDEX(Absences!Q52:Q63, MATCH($B$8, Absences!$B52:$B63, 0))="X"),
0,IF(AND(Q9&lt;&gt;"S",Q9&lt;&gt;""),1,0)))</f>
        <v>0</v>
      </c>
      <c r="R10" s="106">
        <f>IF(R9="",0,
IF(OR(INDEX(Absences!R4:R15, MATCH($B$8, Absences!$B4:$B15, 0))="X",
INDEX(Absences!R20:R31, MATCH($B$8, Absences!$B20:$B31, 0))="X",
INDEX(Absences!R36:R47, MATCH($B$8, Absences!$B36:$B47, 0))="X",
INDEX(Absences!R52:R63, MATCH($B$8, Absences!$B52:$B63, 0))="X"),
0,IF(AND(R9&lt;&gt;"S",R9&lt;&gt;""),1,0)))</f>
        <v>1</v>
      </c>
      <c r="S10" s="106">
        <f>IF(S9="",0,
IF(OR(INDEX(Absences!S4:S15, MATCH($B$8, Absences!$B4:$B15, 0))="X",
INDEX(Absences!S20:S31, MATCH($B$8, Absences!$B20:$B31, 0))="X",
INDEX(Absences!S36:S47, MATCH($B$8, Absences!$B36:$B47, 0))="X",
INDEX(Absences!S52:S63, MATCH($B$8, Absences!$B52:$B63, 0))="X"),
0,IF(AND(S9&lt;&gt;"S",S9&lt;&gt;""),1,0)))</f>
        <v>1</v>
      </c>
      <c r="T10" s="106">
        <f>IF(T9="",0,
IF(OR(INDEX(Absences!T4:T15, MATCH($B$8, Absences!$B4:$B15, 0))="X",
INDEX(Absences!T20:T31, MATCH($B$8, Absences!$B20:$B31, 0))="X",
INDEX(Absences!T36:T47, MATCH($B$8, Absences!$B36:$B47, 0))="X",
INDEX(Absences!T52:T63, MATCH($B$8, Absences!$B52:$B63, 0))="X"),
0,IF(AND(T9&lt;&gt;"S",T9&lt;&gt;""),1,0)))</f>
        <v>1</v>
      </c>
      <c r="U10" s="106">
        <f>IF(U9="",0,
IF(OR(INDEX(Absences!U4:U15, MATCH($B$8, Absences!$B4:$B15, 0))="X",
INDEX(Absences!U20:U31, MATCH($B$8, Absences!$B20:$B31, 0))="X",
INDEX(Absences!U36:U47, MATCH($B$8, Absences!$B36:$B47, 0))="X",
INDEX(Absences!U52:U63, MATCH($B$8, Absences!$B52:$B63, 0))="X"),
0,IF(AND(U9&lt;&gt;"S",U9&lt;&gt;""),1,0)))</f>
        <v>1</v>
      </c>
      <c r="V10" s="106">
        <f>IF(V9="",0,
IF(OR(INDEX(Absences!V4:V15, MATCH($B$8, Absences!$B4:$B15, 0))="X",
INDEX(Absences!V20:V31, MATCH($B$8, Absences!$B20:$B31, 0))="X",
INDEX(Absences!V36:V47, MATCH($B$8, Absences!$B36:$B47, 0))="X",
INDEX(Absences!V52:V63, MATCH($B$8, Absences!$B52:$B63, 0))="X"),
0,IF(AND(V9&lt;&gt;"S",V9&lt;&gt;""),1,0)))</f>
        <v>1</v>
      </c>
      <c r="W10" s="106">
        <f>IF(W9="",0,
IF(OR(INDEX(Absences!W4:W15, MATCH($B$8, Absences!$B4:$B15, 0))="X",
INDEX(Absences!W20:W31, MATCH($B$8, Absences!$B20:$B31, 0))="X",
INDEX(Absences!W36:W47, MATCH($B$8, Absences!$B36:$B47, 0))="X",
INDEX(Absences!W52:W63, MATCH($B$8, Absences!$B52:$B63, 0))="X"),
0,IF(AND(W9&lt;&gt;"S",W9&lt;&gt;""),1,0)))</f>
        <v>0</v>
      </c>
      <c r="X10" s="106">
        <f>IF(X9="",0,
IF(OR(INDEX(Absences!X4:X15, MATCH($B$8, Absences!$B4:$B15, 0))="X",
INDEX(Absences!X20:X31, MATCH($B$8, Absences!$B20:$B31, 0))="X",
INDEX(Absences!X36:X47, MATCH($B$8, Absences!$B36:$B47, 0))="X",
INDEX(Absences!X52:X63, MATCH($B$8, Absences!$B52:$B63, 0))="X"),
0,IF(AND(X9&lt;&gt;"S",X9&lt;&gt;""),1,0)))</f>
        <v>0</v>
      </c>
      <c r="Y10" s="106">
        <f>IF(Y9="",0,
IF(OR(INDEX(Absences!Y4:Y15, MATCH($B$8, Absences!$B4:$B15, 0))="X",
INDEX(Absences!Y20:Y31, MATCH($B$8, Absences!$B20:$B31, 0))="X",
INDEX(Absences!Y36:Y47, MATCH($B$8, Absences!$B36:$B47, 0))="X",
INDEX(Absences!Y52:Y63, MATCH($B$8, Absences!$B52:$B63, 0))="X"),
0,IF(AND(Y9&lt;&gt;"S",Y9&lt;&gt;""),1,0)))</f>
        <v>1</v>
      </c>
      <c r="Z10" s="106">
        <f>IF(Z9="",0,
IF(OR(INDEX(Absences!Z4:Z15, MATCH($B$8, Absences!$B4:$B15, 0))="X",
INDEX(Absences!Z20:Z31, MATCH($B$8, Absences!$B20:$B31, 0))="X",
INDEX(Absences!Z36:Z47, MATCH($B$8, Absences!$B36:$B47, 0))="X",
INDEX(Absences!Z52:Z63, MATCH($B$8, Absences!$B52:$B63, 0))="X"),
0,IF(AND(Z9&lt;&gt;"S",Z9&lt;&gt;""),1,0)))</f>
        <v>1</v>
      </c>
      <c r="AA10" s="106">
        <f>IF(AA9="",0,
IF(OR(INDEX(Absences!AA4:AA15, MATCH($B$8, Absences!$B4:$B15, 0))="X",
INDEX(Absences!AA20:AA31, MATCH($B$8, Absences!$B20:$B31, 0))="X",
INDEX(Absences!AA36:AA47, MATCH($B$8, Absences!$B36:$B47, 0))="X",
INDEX(Absences!AA52:AA63, MATCH($B$8, Absences!$B52:$B63, 0))="X"),
0,IF(AND(AA9&lt;&gt;"S",AA9&lt;&gt;""),1,0)))</f>
        <v>1</v>
      </c>
      <c r="AB10" s="106">
        <f>IF(AB9="",0,
IF(OR(INDEX(Absences!AB4:AB15, MATCH($B$8, Absences!$B4:$B15, 0))="X",
INDEX(Absences!AB20:AB31, MATCH($B$8, Absences!$B20:$B31, 0))="X",
INDEX(Absences!AB36:AB47, MATCH($B$8, Absences!$B36:$B47, 0))="X",
INDEX(Absences!AB52:AB63, MATCH($B$8, Absences!$B52:$B63, 0))="X"),
0,IF(AND(AB9&lt;&gt;"S",AB9&lt;&gt;""),1,0)))</f>
        <v>1</v>
      </c>
      <c r="AC10" s="106">
        <f>IF(AC9="",0,
IF(OR(INDEX(Absences!AC4:AC15, MATCH($B$8, Absences!$B4:$B15, 0))="X",
INDEX(Absences!AC20:AC31, MATCH($B$8, Absences!$B20:$B31, 0))="X",
INDEX(Absences!AC36:AC47, MATCH($B$8, Absences!$B36:$B47, 0))="X",
INDEX(Absences!AC52:AC63, MATCH($B$8, Absences!$B52:$B63, 0))="X"),
0,IF(AND(AC9&lt;&gt;"S",AC9&lt;&gt;""),1,0)))</f>
        <v>1</v>
      </c>
      <c r="AD10" s="106">
        <f>IF(AD9="",0,
IF(OR(INDEX(Absences!AD4:AD15, MATCH($B$8, Absences!$B4:$B15, 0))="X",
INDEX(Absences!AD20:AD31, MATCH($B$8, Absences!$B20:$B31, 0))="X",
INDEX(Absences!AD36:AD47, MATCH($B$8, Absences!$B36:$B47, 0))="X",
INDEX(Absences!AD52:AD63, MATCH($B$8, Absences!$B52:$B63, 0))="X"),
0,IF(AND(AD9&lt;&gt;"S",AD9&lt;&gt;""),1,0)))</f>
        <v>0</v>
      </c>
      <c r="AE10" s="106">
        <f>IF(AE9="",0,
IF(OR(INDEX(Absences!AE4:AE15, MATCH($B$8, Absences!$B4:$B15, 0))="X",
INDEX(Absences!AE20:AE31, MATCH($B$8, Absences!$B20:$B31, 0))="X",
INDEX(Absences!AE36:AE47, MATCH($B$8, Absences!$B36:$B47, 0))="X",
INDEX(Absences!AE52:AE63, MATCH($B$8, Absences!$B52:$B63, 0))="X"),
0,IF(AND(AE9&lt;&gt;"S",AE9&lt;&gt;""),1,0)))</f>
        <v>0</v>
      </c>
      <c r="AF10" s="106">
        <f>IF(AF9="",0,
IF(OR(INDEX(Absences!AF4:AF15, MATCH($B$8, Absences!$B4:$B15, 0))="X",
INDEX(Absences!AF20:AF31, MATCH($B$8, Absences!$B20:$B31, 0))="X",
INDEX(Absences!AF36:AF47, MATCH($B$8, Absences!$B36:$B47, 0))="X",
INDEX(Absences!AF52:AF63, MATCH($B$8, Absences!$B52:$B63, 0))="X"),
0,IF(AND(AF9&lt;&gt;"S",AF9&lt;&gt;""),1,0)))</f>
        <v>1</v>
      </c>
      <c r="AG10" s="107">
        <f>IF(AG9="",0,
IF(OR(INDEX(Absences!AG4:AG15, MATCH($B$8, Absences!$B4:$B15, 0))="X",
INDEX(Absences!AG20:AG31, MATCH($B$8, Absences!$B20:$B31, 0))="X",
INDEX(Absences!AG36:AG47, MATCH($B$8, Absences!$B36:$B47, 0))="X",
INDEX(Absences!AG52:AG63, MATCH($B$8, Absences!$B52:$B63, 0))="X"),
0,IF(AND(AG9&lt;&gt;"S",AG9&lt;&gt;""),1,0)))</f>
        <v>0</v>
      </c>
      <c r="AH10" s="315"/>
      <c r="AI10" s="321"/>
    </row>
    <row r="11" spans="1:39" ht="14.4" thickBot="1" x14ac:dyDescent="0.3">
      <c r="A11" s="316" t="s">
        <v>65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7"/>
      <c r="AB11" s="317"/>
      <c r="AC11" s="317"/>
      <c r="AD11" s="317"/>
      <c r="AE11" s="317"/>
      <c r="AF11" s="317"/>
      <c r="AG11" s="317"/>
      <c r="AH11" s="317"/>
      <c r="AI11" s="318"/>
    </row>
    <row r="12" spans="1:39" x14ac:dyDescent="0.25">
      <c r="A12" s="307" t="s">
        <v>32</v>
      </c>
      <c r="B12" s="308"/>
      <c r="C12" s="119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30"/>
      <c r="AH12" s="121">
        <f>SUM(C12:AG12)</f>
        <v>0</v>
      </c>
      <c r="AI12" s="52"/>
    </row>
    <row r="13" spans="1:39" x14ac:dyDescent="0.25">
      <c r="A13" s="293" t="s">
        <v>2</v>
      </c>
      <c r="B13" s="294"/>
      <c r="C13" s="122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4"/>
      <c r="AH13" s="125">
        <f>SUM(C13:AG13)</f>
        <v>0</v>
      </c>
      <c r="AI13" s="50"/>
    </row>
    <row r="14" spans="1:39" x14ac:dyDescent="0.25">
      <c r="A14" s="293" t="s">
        <v>3</v>
      </c>
      <c r="B14" s="294"/>
      <c r="C14" s="122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4"/>
      <c r="AH14" s="125">
        <f>SUM(C14:AG14)</f>
        <v>0</v>
      </c>
      <c r="AI14" s="50"/>
    </row>
    <row r="15" spans="1:39" ht="13.8" thickBot="1" x14ac:dyDescent="0.3">
      <c r="A15" s="295" t="s">
        <v>1</v>
      </c>
      <c r="B15" s="296"/>
      <c r="C15" s="126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8"/>
      <c r="AH15" s="129">
        <f>SUM(C15:AG15)</f>
        <v>0</v>
      </c>
      <c r="AI15" s="56"/>
    </row>
    <row r="16" spans="1:39" ht="13.8" thickBot="1" x14ac:dyDescent="0.3">
      <c r="A16" s="299" t="str">
        <f>"Total " &amp; A11</f>
        <v>Total Internal Activities</v>
      </c>
      <c r="B16" s="300"/>
      <c r="C16" s="114">
        <f>SUM(C12:C15)</f>
        <v>0</v>
      </c>
      <c r="D16" s="115">
        <f t="shared" ref="D16:AG16" si="0">SUM(D12:D15)</f>
        <v>0</v>
      </c>
      <c r="E16" s="115">
        <f t="shared" si="0"/>
        <v>0</v>
      </c>
      <c r="F16" s="115">
        <f t="shared" si="0"/>
        <v>0</v>
      </c>
      <c r="G16" s="115">
        <f t="shared" si="0"/>
        <v>0</v>
      </c>
      <c r="H16" s="115">
        <f t="shared" si="0"/>
        <v>0</v>
      </c>
      <c r="I16" s="115">
        <f t="shared" si="0"/>
        <v>0</v>
      </c>
      <c r="J16" s="115">
        <f t="shared" si="0"/>
        <v>0</v>
      </c>
      <c r="K16" s="115">
        <f t="shared" si="0"/>
        <v>0</v>
      </c>
      <c r="L16" s="115">
        <f t="shared" si="0"/>
        <v>0</v>
      </c>
      <c r="M16" s="115">
        <f t="shared" si="0"/>
        <v>0</v>
      </c>
      <c r="N16" s="115">
        <f t="shared" si="0"/>
        <v>0</v>
      </c>
      <c r="O16" s="115">
        <f t="shared" si="0"/>
        <v>0</v>
      </c>
      <c r="P16" s="115">
        <f t="shared" si="0"/>
        <v>0</v>
      </c>
      <c r="Q16" s="115">
        <f t="shared" si="0"/>
        <v>0</v>
      </c>
      <c r="R16" s="115">
        <f t="shared" si="0"/>
        <v>0</v>
      </c>
      <c r="S16" s="115">
        <f t="shared" si="0"/>
        <v>0</v>
      </c>
      <c r="T16" s="115">
        <f t="shared" si="0"/>
        <v>0</v>
      </c>
      <c r="U16" s="115">
        <f t="shared" si="0"/>
        <v>0</v>
      </c>
      <c r="V16" s="115">
        <f t="shared" si="0"/>
        <v>0</v>
      </c>
      <c r="W16" s="115">
        <f t="shared" si="0"/>
        <v>0</v>
      </c>
      <c r="X16" s="115">
        <f t="shared" si="0"/>
        <v>0</v>
      </c>
      <c r="Y16" s="115">
        <f t="shared" si="0"/>
        <v>0</v>
      </c>
      <c r="Z16" s="115">
        <f t="shared" si="0"/>
        <v>0</v>
      </c>
      <c r="AA16" s="115">
        <f t="shared" si="0"/>
        <v>0</v>
      </c>
      <c r="AB16" s="115">
        <f t="shared" si="0"/>
        <v>0</v>
      </c>
      <c r="AC16" s="115">
        <f t="shared" si="0"/>
        <v>0</v>
      </c>
      <c r="AD16" s="115">
        <f t="shared" si="0"/>
        <v>0</v>
      </c>
      <c r="AE16" s="115">
        <f t="shared" si="0"/>
        <v>0</v>
      </c>
      <c r="AF16" s="115">
        <f t="shared" si="0"/>
        <v>0</v>
      </c>
      <c r="AG16" s="116">
        <f t="shared" si="0"/>
        <v>0</v>
      </c>
      <c r="AH16" s="117">
        <f>SUM(C16:AG16)</f>
        <v>0</v>
      </c>
      <c r="AI16" s="118"/>
      <c r="AM16" s="218"/>
    </row>
    <row r="17" spans="1:40" x14ac:dyDescent="0.25"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08"/>
      <c r="AI17" s="109"/>
    </row>
    <row r="18" spans="1:40" ht="13.8" thickBot="1" x14ac:dyDescent="0.3"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2"/>
      <c r="AI18" s="113"/>
    </row>
    <row r="19" spans="1:40" ht="14.4" thickBot="1" x14ac:dyDescent="0.3">
      <c r="A19" s="316" t="str">
        <f>Παράμετροι!B9</f>
        <v>EU Projects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8"/>
      <c r="AN19" s="204"/>
    </row>
    <row r="20" spans="1:40" s="3" customFormat="1" x14ac:dyDescent="0.25">
      <c r="A20" s="307" t="str">
        <f>IF(Παράμετροι!C10&lt;&gt;"",Παράμετροι!C10,"-")</f>
        <v>-</v>
      </c>
      <c r="B20" s="308"/>
      <c r="C20" s="212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4"/>
      <c r="AH20" s="85">
        <f>SUM(C20:AG20)</f>
        <v>0</v>
      </c>
      <c r="AI20" s="52"/>
      <c r="AK20" s="215" t="str">
        <f>CONCATENATE(Παράμετροι!D10, " - ", Παράμετροι!C10)</f>
        <v xml:space="preserve"> - </v>
      </c>
      <c r="AL20" s="3">
        <f t="shared" ref="AL20:AL44" si="1">AH20</f>
        <v>0</v>
      </c>
      <c r="AM20" s="216"/>
      <c r="AN20" s="217"/>
    </row>
    <row r="21" spans="1:40" x14ac:dyDescent="0.25">
      <c r="A21" s="293" t="str">
        <f>IF(Παράμετροι!C11&lt;&gt;"",Παράμετροι!C11,"-")</f>
        <v>-</v>
      </c>
      <c r="B21" s="294"/>
      <c r="C21" s="122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31"/>
      <c r="AH21" s="85">
        <f t="shared" ref="AH21:AH35" si="2">SUM(C21:AG21)</f>
        <v>0</v>
      </c>
      <c r="AI21" s="50"/>
      <c r="AK21" s="215" t="str">
        <f>CONCATENATE(Παράμετροι!D11, " - ", Παράμετροι!C11)</f>
        <v xml:space="preserve"> - </v>
      </c>
      <c r="AL21">
        <f t="shared" si="1"/>
        <v>0</v>
      </c>
    </row>
    <row r="22" spans="1:40" x14ac:dyDescent="0.25">
      <c r="A22" s="293" t="str">
        <f>IF(Παράμετροι!C12&lt;&gt;"",Παράμετροι!C12,"-")</f>
        <v>-</v>
      </c>
      <c r="B22" s="294"/>
      <c r="C22" s="122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31"/>
      <c r="AH22" s="85">
        <f t="shared" si="2"/>
        <v>0</v>
      </c>
      <c r="AI22" s="50"/>
      <c r="AK22" s="215" t="str">
        <f>CONCATENATE(Παράμετροι!D12, " - ", Παράμετροι!C12)</f>
        <v xml:space="preserve"> - </v>
      </c>
      <c r="AL22">
        <f t="shared" si="1"/>
        <v>0</v>
      </c>
    </row>
    <row r="23" spans="1:40" x14ac:dyDescent="0.25">
      <c r="A23" s="293" t="str">
        <f>IF(Παράμετροι!C13&lt;&gt;"",Παράμετροι!C13,"-")</f>
        <v>-</v>
      </c>
      <c r="B23" s="294"/>
      <c r="C23" s="122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31"/>
      <c r="AH23" s="85">
        <f t="shared" si="2"/>
        <v>0</v>
      </c>
      <c r="AI23" s="50"/>
      <c r="AK23" s="215" t="str">
        <f>CONCATENATE(Παράμετροι!D13, " - ", Παράμετροι!C13)</f>
        <v xml:space="preserve"> - </v>
      </c>
      <c r="AL23">
        <f t="shared" si="1"/>
        <v>0</v>
      </c>
    </row>
    <row r="24" spans="1:40" x14ac:dyDescent="0.25">
      <c r="A24" s="293" t="str">
        <f>IF(Παράμετροι!C14&lt;&gt;"",Παράμετροι!C14,"-")</f>
        <v>-</v>
      </c>
      <c r="B24" s="294"/>
      <c r="C24" s="122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31"/>
      <c r="AH24" s="85">
        <f t="shared" si="2"/>
        <v>0</v>
      </c>
      <c r="AI24" s="50"/>
      <c r="AK24" s="215" t="str">
        <f>CONCATENATE(Παράμετροι!D14, " - ", Παράμετροι!C14)</f>
        <v xml:space="preserve"> - </v>
      </c>
      <c r="AL24">
        <f t="shared" si="1"/>
        <v>0</v>
      </c>
    </row>
    <row r="25" spans="1:40" x14ac:dyDescent="0.25">
      <c r="A25" s="293" t="str">
        <f>IF(Παράμετροι!C15&lt;&gt;"",Παράμετροι!C15,"-")</f>
        <v>-</v>
      </c>
      <c r="B25" s="294"/>
      <c r="C25" s="122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31"/>
      <c r="AH25" s="85">
        <f t="shared" si="2"/>
        <v>0</v>
      </c>
      <c r="AI25" s="50"/>
      <c r="AK25" s="215" t="str">
        <f>CONCATENATE(Παράμετροι!D15, " - ", Παράμετροι!C15)</f>
        <v xml:space="preserve"> - </v>
      </c>
      <c r="AL25">
        <f t="shared" si="1"/>
        <v>0</v>
      </c>
    </row>
    <row r="26" spans="1:40" x14ac:dyDescent="0.25">
      <c r="A26" s="293" t="str">
        <f>IF(Παράμετροι!C16&lt;&gt;"",Παράμετροι!C16,"-")</f>
        <v>-</v>
      </c>
      <c r="B26" s="294"/>
      <c r="C26" s="122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31"/>
      <c r="AH26" s="85">
        <f t="shared" si="2"/>
        <v>0</v>
      </c>
      <c r="AI26" s="50"/>
      <c r="AK26" s="215" t="str">
        <f>CONCATENATE(Παράμετροι!D16, " - ", Παράμετροι!C16)</f>
        <v xml:space="preserve"> - </v>
      </c>
      <c r="AL26">
        <f t="shared" si="1"/>
        <v>0</v>
      </c>
    </row>
    <row r="27" spans="1:40" x14ac:dyDescent="0.25">
      <c r="A27" s="293" t="str">
        <f>IF(Παράμετροι!C17&lt;&gt;"",Παράμετροι!C17,"-")</f>
        <v>-</v>
      </c>
      <c r="B27" s="294"/>
      <c r="C27" s="122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31"/>
      <c r="AH27" s="85">
        <f t="shared" si="2"/>
        <v>0</v>
      </c>
      <c r="AI27" s="50"/>
      <c r="AK27" s="215" t="str">
        <f>CONCATENATE(Παράμετροι!D17, " - ", Παράμετροι!C17)</f>
        <v xml:space="preserve"> - </v>
      </c>
      <c r="AL27" s="3">
        <f t="shared" si="1"/>
        <v>0</v>
      </c>
    </row>
    <row r="28" spans="1:40" x14ac:dyDescent="0.25">
      <c r="A28" s="293" t="str">
        <f>IF(Παράμετροι!C18&lt;&gt;"",Παράμετροι!C18,"-")</f>
        <v>-</v>
      </c>
      <c r="B28" s="294"/>
      <c r="C28" s="122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31"/>
      <c r="AH28" s="85">
        <f t="shared" si="2"/>
        <v>0</v>
      </c>
      <c r="AI28" s="50"/>
      <c r="AK28" s="215" t="str">
        <f>CONCATENATE(Παράμετροι!D18, " - ", Παράμετροι!C18)</f>
        <v xml:space="preserve"> - </v>
      </c>
      <c r="AL28">
        <f t="shared" si="1"/>
        <v>0</v>
      </c>
    </row>
    <row r="29" spans="1:40" x14ac:dyDescent="0.25">
      <c r="A29" s="293" t="str">
        <f>IF(Παράμετροι!C19&lt;&gt;"",Παράμετροι!C19,"-")</f>
        <v>-</v>
      </c>
      <c r="B29" s="294"/>
      <c r="C29" s="122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31"/>
      <c r="AH29" s="85">
        <f t="shared" si="2"/>
        <v>0</v>
      </c>
      <c r="AI29" s="50"/>
      <c r="AK29" s="215" t="str">
        <f>CONCATENATE(Παράμετροι!D19, " - ", Παράμετροι!C19)</f>
        <v xml:space="preserve"> - </v>
      </c>
      <c r="AL29">
        <f t="shared" si="1"/>
        <v>0</v>
      </c>
    </row>
    <row r="30" spans="1:40" x14ac:dyDescent="0.25">
      <c r="A30" s="293" t="str">
        <f>IF(Παράμετροι!C20&lt;&gt;"",Παράμετροι!C20,"-")</f>
        <v>-</v>
      </c>
      <c r="B30" s="294"/>
      <c r="C30" s="122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31"/>
      <c r="AH30" s="85">
        <f t="shared" si="2"/>
        <v>0</v>
      </c>
      <c r="AI30" s="50"/>
      <c r="AK30" s="215" t="str">
        <f>CONCATENATE(Παράμετροι!D20, " - ", Παράμετροι!C20)</f>
        <v xml:space="preserve"> - </v>
      </c>
      <c r="AL30">
        <f t="shared" si="1"/>
        <v>0</v>
      </c>
    </row>
    <row r="31" spans="1:40" x14ac:dyDescent="0.25">
      <c r="A31" s="293" t="str">
        <f>IF(Παράμετροι!C21&lt;&gt;"",Παράμετροι!C21,"-")</f>
        <v>-</v>
      </c>
      <c r="B31" s="294"/>
      <c r="C31" s="122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31"/>
      <c r="AH31" s="85">
        <f t="shared" si="2"/>
        <v>0</v>
      </c>
      <c r="AI31" s="50"/>
      <c r="AK31" s="215" t="str">
        <f>CONCATENATE(Παράμετροι!D21, " - ", Παράμετροι!C21)</f>
        <v xml:space="preserve"> - </v>
      </c>
      <c r="AL31">
        <f t="shared" si="1"/>
        <v>0</v>
      </c>
    </row>
    <row r="32" spans="1:40" x14ac:dyDescent="0.25">
      <c r="A32" s="293" t="str">
        <f>IF(Παράμετροι!C22&lt;&gt;"",Παράμετροι!C22,"-")</f>
        <v>-</v>
      </c>
      <c r="B32" s="294"/>
      <c r="C32" s="122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31"/>
      <c r="AH32" s="85">
        <f t="shared" si="2"/>
        <v>0</v>
      </c>
      <c r="AI32" s="50"/>
      <c r="AK32" s="215" t="str">
        <f>CONCATENATE(Παράμετροι!D22, " - ", Παράμετροι!C22)</f>
        <v xml:space="preserve"> - </v>
      </c>
      <c r="AL32">
        <f t="shared" si="1"/>
        <v>0</v>
      </c>
    </row>
    <row r="33" spans="1:38" x14ac:dyDescent="0.25">
      <c r="A33" s="293" t="str">
        <f>IF(Παράμετροι!C23&lt;&gt;"",Παράμετροι!C23,"-")</f>
        <v>-</v>
      </c>
      <c r="B33" s="294"/>
      <c r="C33" s="122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31"/>
      <c r="AH33" s="85">
        <f t="shared" si="2"/>
        <v>0</v>
      </c>
      <c r="AI33" s="50"/>
      <c r="AK33" s="215" t="str">
        <f>CONCATENATE(Παράμετροι!D23, " - ", Παράμετροι!C23)</f>
        <v xml:space="preserve"> - </v>
      </c>
      <c r="AL33">
        <f t="shared" si="1"/>
        <v>0</v>
      </c>
    </row>
    <row r="34" spans="1:38" ht="13.8" thickBot="1" x14ac:dyDescent="0.3">
      <c r="A34" s="295" t="str">
        <f>IF(Παράμετροι!C24&lt;&gt;"",Παράμετροι!C24,"-")</f>
        <v>-</v>
      </c>
      <c r="B34" s="296"/>
      <c r="C34" s="126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32"/>
      <c r="AH34" s="85">
        <f t="shared" si="2"/>
        <v>0</v>
      </c>
      <c r="AI34" s="56"/>
      <c r="AK34" s="215" t="str">
        <f>CONCATENATE(Παράμετροι!D24, " - ", Παράμετροι!C24)</f>
        <v xml:space="preserve"> - </v>
      </c>
      <c r="AL34" s="3">
        <f t="shared" si="1"/>
        <v>0</v>
      </c>
    </row>
    <row r="35" spans="1:38" ht="13.8" thickBot="1" x14ac:dyDescent="0.3">
      <c r="A35" s="299" t="str">
        <f>"Total " &amp; A19</f>
        <v>Total EU Projects</v>
      </c>
      <c r="B35" s="300"/>
      <c r="C35" s="114">
        <f>SUM(C20:C34)</f>
        <v>0</v>
      </c>
      <c r="D35" s="115">
        <f t="shared" ref="D35:AG35" si="3">SUM(D20:D34)</f>
        <v>0</v>
      </c>
      <c r="E35" s="115">
        <f t="shared" si="3"/>
        <v>0</v>
      </c>
      <c r="F35" s="115">
        <f t="shared" si="3"/>
        <v>0</v>
      </c>
      <c r="G35" s="115">
        <f t="shared" si="3"/>
        <v>0</v>
      </c>
      <c r="H35" s="115">
        <f t="shared" si="3"/>
        <v>0</v>
      </c>
      <c r="I35" s="115">
        <f t="shared" si="3"/>
        <v>0</v>
      </c>
      <c r="J35" s="115">
        <f t="shared" si="3"/>
        <v>0</v>
      </c>
      <c r="K35" s="115">
        <f t="shared" si="3"/>
        <v>0</v>
      </c>
      <c r="L35" s="115">
        <f t="shared" si="3"/>
        <v>0</v>
      </c>
      <c r="M35" s="115">
        <f t="shared" si="3"/>
        <v>0</v>
      </c>
      <c r="N35" s="115">
        <f t="shared" si="3"/>
        <v>0</v>
      </c>
      <c r="O35" s="115">
        <f t="shared" si="3"/>
        <v>0</v>
      </c>
      <c r="P35" s="115">
        <f t="shared" si="3"/>
        <v>0</v>
      </c>
      <c r="Q35" s="115">
        <f t="shared" si="3"/>
        <v>0</v>
      </c>
      <c r="R35" s="115">
        <f t="shared" si="3"/>
        <v>0</v>
      </c>
      <c r="S35" s="115">
        <f t="shared" si="3"/>
        <v>0</v>
      </c>
      <c r="T35" s="115">
        <f t="shared" si="3"/>
        <v>0</v>
      </c>
      <c r="U35" s="115">
        <f t="shared" si="3"/>
        <v>0</v>
      </c>
      <c r="V35" s="115">
        <f t="shared" si="3"/>
        <v>0</v>
      </c>
      <c r="W35" s="115">
        <f t="shared" si="3"/>
        <v>0</v>
      </c>
      <c r="X35" s="115">
        <f t="shared" si="3"/>
        <v>0</v>
      </c>
      <c r="Y35" s="115">
        <f t="shared" si="3"/>
        <v>0</v>
      </c>
      <c r="Z35" s="115">
        <f t="shared" si="3"/>
        <v>0</v>
      </c>
      <c r="AA35" s="115">
        <f t="shared" si="3"/>
        <v>0</v>
      </c>
      <c r="AB35" s="115">
        <f t="shared" si="3"/>
        <v>0</v>
      </c>
      <c r="AC35" s="115">
        <f t="shared" si="3"/>
        <v>0</v>
      </c>
      <c r="AD35" s="115">
        <f t="shared" si="3"/>
        <v>0</v>
      </c>
      <c r="AE35" s="115">
        <f t="shared" si="3"/>
        <v>0</v>
      </c>
      <c r="AF35" s="115">
        <f t="shared" si="3"/>
        <v>0</v>
      </c>
      <c r="AG35" s="116">
        <f t="shared" si="3"/>
        <v>0</v>
      </c>
      <c r="AH35" s="117">
        <f t="shared" si="2"/>
        <v>0</v>
      </c>
      <c r="AI35" s="118"/>
    </row>
    <row r="36" spans="1:38" ht="13.8" thickBot="1" x14ac:dyDescent="0.3">
      <c r="A36" s="49"/>
      <c r="B36" s="49"/>
      <c r="C36" s="51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9"/>
    </row>
    <row r="37" spans="1:38" ht="14.4" thickBot="1" x14ac:dyDescent="0.3">
      <c r="A37" s="303" t="str">
        <f>Παράμετροι!B26</f>
        <v>National Projects</v>
      </c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  <c r="AH37" s="309"/>
      <c r="AI37" s="310"/>
    </row>
    <row r="38" spans="1:38" x14ac:dyDescent="0.25">
      <c r="A38" s="307" t="str">
        <f>IF(Παράμετροι!C27&lt;&gt;"",Παράμετροι!C27,"-")</f>
        <v>-</v>
      </c>
      <c r="B38" s="308"/>
      <c r="C38" s="119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30"/>
      <c r="AH38" s="52">
        <f t="shared" ref="AH38:AH45" si="4">SUM(C38:AG38)</f>
        <v>0</v>
      </c>
      <c r="AI38" s="52"/>
      <c r="AK38" s="215" t="str">
        <f>CONCATENATE(Παράμετροι!D27, " - ", Παράμετροι!C27)</f>
        <v xml:space="preserve"> - </v>
      </c>
      <c r="AL38">
        <f t="shared" si="1"/>
        <v>0</v>
      </c>
    </row>
    <row r="39" spans="1:38" x14ac:dyDescent="0.25">
      <c r="A39" s="293" t="str">
        <f>IF(Παράμετροι!C28&lt;&gt;"",Παράμετροι!C28,"-")</f>
        <v>-</v>
      </c>
      <c r="B39" s="294"/>
      <c r="C39" s="122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31"/>
      <c r="AH39" s="50">
        <f t="shared" si="4"/>
        <v>0</v>
      </c>
      <c r="AI39" s="50"/>
      <c r="AK39" s="215" t="str">
        <f>CONCATENATE(Παράμετροι!D28, " - ", Παράμετροι!C28)</f>
        <v xml:space="preserve"> - </v>
      </c>
      <c r="AL39">
        <f t="shared" si="1"/>
        <v>0</v>
      </c>
    </row>
    <row r="40" spans="1:38" x14ac:dyDescent="0.25">
      <c r="A40" s="293" t="str">
        <f>IF(Παράμετροι!C29&lt;&gt;"",Παράμετροι!C29,"-")</f>
        <v>-</v>
      </c>
      <c r="B40" s="294"/>
      <c r="C40" s="122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31"/>
      <c r="AH40" s="50">
        <f t="shared" si="4"/>
        <v>0</v>
      </c>
      <c r="AI40" s="50"/>
      <c r="AK40" s="215" t="str">
        <f>CONCATENATE(Παράμετροι!D29, " - ", Παράμετροι!C29)</f>
        <v xml:space="preserve"> - </v>
      </c>
      <c r="AL40">
        <f t="shared" si="1"/>
        <v>0</v>
      </c>
    </row>
    <row r="41" spans="1:38" x14ac:dyDescent="0.25">
      <c r="A41" s="293" t="str">
        <f>IF(Παράμετροι!C30&lt;&gt;"",Παράμετροι!C30,"-")</f>
        <v>-</v>
      </c>
      <c r="B41" s="294"/>
      <c r="C41" s="122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31"/>
      <c r="AH41" s="50">
        <f t="shared" si="4"/>
        <v>0</v>
      </c>
      <c r="AI41" s="50"/>
      <c r="AK41" s="215" t="str">
        <f>CONCATENATE(Παράμετροι!D30, " - ", Παράμετροι!C30)</f>
        <v xml:space="preserve"> - </v>
      </c>
      <c r="AL41">
        <f t="shared" si="1"/>
        <v>0</v>
      </c>
    </row>
    <row r="42" spans="1:38" x14ac:dyDescent="0.25">
      <c r="A42" s="293" t="str">
        <f>IF(Παράμετροι!C31&lt;&gt;"",Παράμετροι!C31,"-")</f>
        <v>-</v>
      </c>
      <c r="B42" s="294"/>
      <c r="C42" s="122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31"/>
      <c r="AH42" s="50">
        <f t="shared" si="4"/>
        <v>0</v>
      </c>
      <c r="AI42" s="50"/>
      <c r="AK42" s="215" t="str">
        <f>CONCATENATE(Παράμετροι!D31, " - ", Παράμετροι!C31)</f>
        <v xml:space="preserve"> - </v>
      </c>
      <c r="AL42">
        <f t="shared" si="1"/>
        <v>0</v>
      </c>
    </row>
    <row r="43" spans="1:38" x14ac:dyDescent="0.25">
      <c r="A43" s="293" t="str">
        <f>IF(Παράμετροι!C32&lt;&gt;"",Παράμετροι!C32,"-")</f>
        <v>-</v>
      </c>
      <c r="B43" s="294"/>
      <c r="C43" s="122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31"/>
      <c r="AH43" s="50">
        <f t="shared" si="4"/>
        <v>0</v>
      </c>
      <c r="AI43" s="50"/>
      <c r="AK43" s="215" t="str">
        <f>CONCATENATE(Παράμετροι!D32, " - ", Παράμετροι!C32)</f>
        <v xml:space="preserve"> - </v>
      </c>
      <c r="AL43">
        <f t="shared" si="1"/>
        <v>0</v>
      </c>
    </row>
    <row r="44" spans="1:38" ht="13.8" thickBot="1" x14ac:dyDescent="0.3">
      <c r="A44" s="295" t="str">
        <f>IF(Παράμετροι!C33&lt;&gt;"",Παράμετροι!C33,"-")</f>
        <v>-</v>
      </c>
      <c r="B44" s="296"/>
      <c r="C44" s="126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32"/>
      <c r="AH44" s="50">
        <f t="shared" si="4"/>
        <v>0</v>
      </c>
      <c r="AI44" s="56"/>
      <c r="AK44" s="215" t="str">
        <f>CONCATENATE(Παράμετροι!D33, " - ", Παράμετροι!C33)</f>
        <v xml:space="preserve"> - </v>
      </c>
      <c r="AL44">
        <f t="shared" si="1"/>
        <v>0</v>
      </c>
    </row>
    <row r="45" spans="1:38" ht="13.8" thickBot="1" x14ac:dyDescent="0.3">
      <c r="A45" s="299" t="str">
        <f>"Total " &amp; A37</f>
        <v>Total National Projects</v>
      </c>
      <c r="B45" s="300"/>
      <c r="C45" s="114">
        <f t="shared" ref="C45:AG45" si="5">SUM(C38:C44)</f>
        <v>0</v>
      </c>
      <c r="D45" s="115">
        <f t="shared" si="5"/>
        <v>0</v>
      </c>
      <c r="E45" s="115">
        <f t="shared" si="5"/>
        <v>0</v>
      </c>
      <c r="F45" s="115">
        <f t="shared" si="5"/>
        <v>0</v>
      </c>
      <c r="G45" s="115">
        <f t="shared" si="5"/>
        <v>0</v>
      </c>
      <c r="H45" s="115">
        <f t="shared" si="5"/>
        <v>0</v>
      </c>
      <c r="I45" s="115">
        <f t="shared" si="5"/>
        <v>0</v>
      </c>
      <c r="J45" s="115">
        <f t="shared" si="5"/>
        <v>0</v>
      </c>
      <c r="K45" s="115">
        <f t="shared" si="5"/>
        <v>0</v>
      </c>
      <c r="L45" s="115">
        <f t="shared" si="5"/>
        <v>0</v>
      </c>
      <c r="M45" s="115">
        <f t="shared" si="5"/>
        <v>0</v>
      </c>
      <c r="N45" s="115">
        <f t="shared" si="5"/>
        <v>0</v>
      </c>
      <c r="O45" s="115">
        <f t="shared" si="5"/>
        <v>0</v>
      </c>
      <c r="P45" s="115">
        <f t="shared" si="5"/>
        <v>0</v>
      </c>
      <c r="Q45" s="115">
        <f t="shared" si="5"/>
        <v>0</v>
      </c>
      <c r="R45" s="115">
        <f t="shared" si="5"/>
        <v>0</v>
      </c>
      <c r="S45" s="115">
        <f t="shared" si="5"/>
        <v>0</v>
      </c>
      <c r="T45" s="115">
        <f t="shared" si="5"/>
        <v>0</v>
      </c>
      <c r="U45" s="115">
        <f t="shared" si="5"/>
        <v>0</v>
      </c>
      <c r="V45" s="115">
        <f t="shared" si="5"/>
        <v>0</v>
      </c>
      <c r="W45" s="115">
        <f t="shared" si="5"/>
        <v>0</v>
      </c>
      <c r="X45" s="115">
        <f t="shared" si="5"/>
        <v>0</v>
      </c>
      <c r="Y45" s="115">
        <f t="shared" si="5"/>
        <v>0</v>
      </c>
      <c r="Z45" s="115">
        <f t="shared" si="5"/>
        <v>0</v>
      </c>
      <c r="AA45" s="115">
        <f t="shared" si="5"/>
        <v>0</v>
      </c>
      <c r="AB45" s="115">
        <f t="shared" si="5"/>
        <v>0</v>
      </c>
      <c r="AC45" s="115">
        <f t="shared" si="5"/>
        <v>0</v>
      </c>
      <c r="AD45" s="115">
        <f t="shared" si="5"/>
        <v>0</v>
      </c>
      <c r="AE45" s="115">
        <f t="shared" si="5"/>
        <v>0</v>
      </c>
      <c r="AF45" s="115">
        <f t="shared" si="5"/>
        <v>0</v>
      </c>
      <c r="AG45" s="116">
        <f t="shared" si="5"/>
        <v>0</v>
      </c>
      <c r="AH45" s="117">
        <f t="shared" si="4"/>
        <v>0</v>
      </c>
      <c r="AI45" s="118"/>
    </row>
    <row r="46" spans="1:38" ht="13.8" thickBot="1" x14ac:dyDescent="0.3">
      <c r="A46" s="49"/>
      <c r="B46" s="49"/>
      <c r="C46" s="51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9"/>
    </row>
    <row r="47" spans="1:38" ht="14.4" thickBot="1" x14ac:dyDescent="0.3">
      <c r="A47" s="303" t="str">
        <f>Παράμετροι!B35</f>
        <v>Other Projects</v>
      </c>
      <c r="B47" s="309"/>
      <c r="C47" s="309"/>
      <c r="D47" s="309"/>
      <c r="E47" s="309"/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  <c r="AH47" s="309"/>
      <c r="AI47" s="310"/>
      <c r="AK47" s="215"/>
    </row>
    <row r="48" spans="1:38" x14ac:dyDescent="0.25">
      <c r="A48" s="307" t="str">
        <f>IF(Παράμετροι!C36&lt;&gt;"",Παράμετροι!C36,"-")</f>
        <v>-</v>
      </c>
      <c r="B48" s="308"/>
      <c r="C48" s="119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31"/>
      <c r="AH48" s="52">
        <f t="shared" ref="AH48:AH55" si="6">SUM(C48:AG48)</f>
        <v>0</v>
      </c>
      <c r="AI48" s="52"/>
      <c r="AK48" s="94" t="str">
        <f>CONCATENATE(Παράμετροι!D36, " - ", Παράμετροι!C36)</f>
        <v xml:space="preserve"> - </v>
      </c>
      <c r="AL48">
        <f>AH48</f>
        <v>0</v>
      </c>
    </row>
    <row r="49" spans="1:38" x14ac:dyDescent="0.25">
      <c r="A49" s="293" t="str">
        <f>IF(Παράμετροι!C37&lt;&gt;"",Παράμετροι!C37,"-")</f>
        <v>-</v>
      </c>
      <c r="B49" s="294"/>
      <c r="C49" s="122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31"/>
      <c r="AH49" s="50">
        <f t="shared" si="6"/>
        <v>0</v>
      </c>
      <c r="AI49" s="50"/>
      <c r="AK49" s="94" t="str">
        <f>CONCATENATE(Παράμετροι!D37, " - ", Παράμετροι!C37)</f>
        <v xml:space="preserve"> - </v>
      </c>
      <c r="AL49">
        <f t="shared" ref="AL49:AL75" si="7">AH49</f>
        <v>0</v>
      </c>
    </row>
    <row r="50" spans="1:38" x14ac:dyDescent="0.25">
      <c r="A50" s="293" t="str">
        <f>IF(Παράμετροι!C38&lt;&gt;"",Παράμετροι!C38,"-")</f>
        <v>-</v>
      </c>
      <c r="B50" s="294"/>
      <c r="C50" s="122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31"/>
      <c r="AH50" s="50">
        <f t="shared" si="6"/>
        <v>0</v>
      </c>
      <c r="AI50" s="50"/>
      <c r="AK50" s="94" t="str">
        <f>CONCATENATE(Παράμετροι!D38, " - ", Παράμετροι!C38)</f>
        <v xml:space="preserve"> - </v>
      </c>
      <c r="AL50">
        <f t="shared" si="7"/>
        <v>0</v>
      </c>
    </row>
    <row r="51" spans="1:38" x14ac:dyDescent="0.25">
      <c r="A51" s="293" t="str">
        <f>IF(Παράμετροι!C39&lt;&gt;"",Παράμετροι!C39,"-")</f>
        <v>-</v>
      </c>
      <c r="B51" s="294"/>
      <c r="C51" s="122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31"/>
      <c r="AH51" s="50">
        <f t="shared" si="6"/>
        <v>0</v>
      </c>
      <c r="AI51" s="50"/>
      <c r="AK51" s="94" t="str">
        <f>CONCATENATE(Παράμετροι!D39, " - ", Παράμετροι!C39)</f>
        <v xml:space="preserve"> - </v>
      </c>
      <c r="AL51">
        <f t="shared" si="7"/>
        <v>0</v>
      </c>
    </row>
    <row r="52" spans="1:38" x14ac:dyDescent="0.25">
      <c r="A52" s="293" t="str">
        <f>IF(Παράμετροι!C40&lt;&gt;"",Παράμετροι!C40,"-")</f>
        <v>-</v>
      </c>
      <c r="B52" s="294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31"/>
      <c r="AH52" s="50">
        <f t="shared" si="6"/>
        <v>0</v>
      </c>
      <c r="AI52" s="50"/>
      <c r="AK52" s="94" t="str">
        <f>CONCATENATE(Παράμετροι!D40, " - ", Παράμετροι!C40)</f>
        <v xml:space="preserve"> - </v>
      </c>
      <c r="AL52">
        <f t="shared" si="7"/>
        <v>0</v>
      </c>
    </row>
    <row r="53" spans="1:38" x14ac:dyDescent="0.25">
      <c r="A53" s="293" t="str">
        <f>IF(Παράμετροι!C41&lt;&gt;"",Παράμετροι!C41,"-")</f>
        <v>-</v>
      </c>
      <c r="B53" s="294"/>
      <c r="C53" s="122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31"/>
      <c r="AH53" s="50">
        <f t="shared" si="6"/>
        <v>0</v>
      </c>
      <c r="AI53" s="50"/>
      <c r="AK53" s="94" t="str">
        <f>CONCATENATE(Παράμετροι!D41, " - ", Παράμετροι!C41)</f>
        <v xml:space="preserve"> - </v>
      </c>
      <c r="AL53">
        <f t="shared" si="7"/>
        <v>0</v>
      </c>
    </row>
    <row r="54" spans="1:38" ht="13.8" thickBot="1" x14ac:dyDescent="0.3">
      <c r="A54" s="295" t="str">
        <f>IF(Παράμετροι!C42&lt;&gt;"",Παράμετροι!C42,"-")</f>
        <v>-</v>
      </c>
      <c r="B54" s="296"/>
      <c r="C54" s="126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32"/>
      <c r="AH54" s="50">
        <f t="shared" si="6"/>
        <v>0</v>
      </c>
      <c r="AI54" s="56"/>
      <c r="AK54" s="94" t="str">
        <f>CONCATENATE(Παράμετροι!D42, " - ", Παράμετροι!C42)</f>
        <v xml:space="preserve"> - </v>
      </c>
      <c r="AL54">
        <f t="shared" si="7"/>
        <v>0</v>
      </c>
    </row>
    <row r="55" spans="1:38" ht="13.8" thickBot="1" x14ac:dyDescent="0.3">
      <c r="A55" s="299" t="str">
        <f>"Total " &amp; A47</f>
        <v>Total Other Projects</v>
      </c>
      <c r="B55" s="300"/>
      <c r="C55" s="114">
        <f>SUM(C48:C54)</f>
        <v>0</v>
      </c>
      <c r="D55" s="115">
        <f t="shared" ref="D55:AG55" si="8">SUM(D48:D54)</f>
        <v>0</v>
      </c>
      <c r="E55" s="115">
        <f t="shared" si="8"/>
        <v>0</v>
      </c>
      <c r="F55" s="115">
        <f t="shared" si="8"/>
        <v>0</v>
      </c>
      <c r="G55" s="115">
        <f t="shared" si="8"/>
        <v>0</v>
      </c>
      <c r="H55" s="115">
        <f t="shared" si="8"/>
        <v>0</v>
      </c>
      <c r="I55" s="115">
        <f t="shared" si="8"/>
        <v>0</v>
      </c>
      <c r="J55" s="115">
        <f t="shared" si="8"/>
        <v>0</v>
      </c>
      <c r="K55" s="115">
        <f t="shared" si="8"/>
        <v>0</v>
      </c>
      <c r="L55" s="115">
        <f t="shared" si="8"/>
        <v>0</v>
      </c>
      <c r="M55" s="115">
        <f t="shared" si="8"/>
        <v>0</v>
      </c>
      <c r="N55" s="115">
        <f t="shared" si="8"/>
        <v>0</v>
      </c>
      <c r="O55" s="115">
        <f t="shared" si="8"/>
        <v>0</v>
      </c>
      <c r="P55" s="115">
        <f t="shared" si="8"/>
        <v>0</v>
      </c>
      <c r="Q55" s="115">
        <f t="shared" si="8"/>
        <v>0</v>
      </c>
      <c r="R55" s="115">
        <f t="shared" si="8"/>
        <v>0</v>
      </c>
      <c r="S55" s="115">
        <f t="shared" si="8"/>
        <v>0</v>
      </c>
      <c r="T55" s="115">
        <f t="shared" si="8"/>
        <v>0</v>
      </c>
      <c r="U55" s="115">
        <f t="shared" si="8"/>
        <v>0</v>
      </c>
      <c r="V55" s="115">
        <f t="shared" si="8"/>
        <v>0</v>
      </c>
      <c r="W55" s="115">
        <f t="shared" si="8"/>
        <v>0</v>
      </c>
      <c r="X55" s="115">
        <f t="shared" si="8"/>
        <v>0</v>
      </c>
      <c r="Y55" s="115">
        <f t="shared" si="8"/>
        <v>0</v>
      </c>
      <c r="Z55" s="115">
        <f t="shared" si="8"/>
        <v>0</v>
      </c>
      <c r="AA55" s="115">
        <f t="shared" si="8"/>
        <v>0</v>
      </c>
      <c r="AB55" s="115">
        <f t="shared" si="8"/>
        <v>0</v>
      </c>
      <c r="AC55" s="115">
        <f t="shared" si="8"/>
        <v>0</v>
      </c>
      <c r="AD55" s="115">
        <f t="shared" si="8"/>
        <v>0</v>
      </c>
      <c r="AE55" s="115">
        <f t="shared" si="8"/>
        <v>0</v>
      </c>
      <c r="AF55" s="115">
        <f t="shared" si="8"/>
        <v>0</v>
      </c>
      <c r="AG55" s="151">
        <f t="shared" si="8"/>
        <v>0</v>
      </c>
      <c r="AH55" s="152">
        <f t="shared" si="6"/>
        <v>0</v>
      </c>
      <c r="AI55" s="118"/>
    </row>
    <row r="57" spans="1:38" ht="13.8" thickBot="1" x14ac:dyDescent="0.3"/>
    <row r="58" spans="1:38" ht="14.4" thickBot="1" x14ac:dyDescent="0.3">
      <c r="A58" s="322" t="s">
        <v>31</v>
      </c>
      <c r="B58" s="323"/>
      <c r="C58" s="133">
        <f>C16+C35+C45+C55</f>
        <v>0</v>
      </c>
      <c r="D58" s="134">
        <f t="shared" ref="D58:AG58" si="9">D16+D35+D45+D55</f>
        <v>0</v>
      </c>
      <c r="E58" s="134">
        <f t="shared" si="9"/>
        <v>0</v>
      </c>
      <c r="F58" s="134">
        <f t="shared" si="9"/>
        <v>0</v>
      </c>
      <c r="G58" s="134">
        <f t="shared" si="9"/>
        <v>0</v>
      </c>
      <c r="H58" s="134">
        <f t="shared" si="9"/>
        <v>0</v>
      </c>
      <c r="I58" s="134">
        <f t="shared" si="9"/>
        <v>0</v>
      </c>
      <c r="J58" s="134">
        <f t="shared" si="9"/>
        <v>0</v>
      </c>
      <c r="K58" s="134">
        <f t="shared" si="9"/>
        <v>0</v>
      </c>
      <c r="L58" s="134">
        <f t="shared" si="9"/>
        <v>0</v>
      </c>
      <c r="M58" s="134">
        <f t="shared" si="9"/>
        <v>0</v>
      </c>
      <c r="N58" s="134">
        <f t="shared" si="9"/>
        <v>0</v>
      </c>
      <c r="O58" s="134">
        <f t="shared" si="9"/>
        <v>0</v>
      </c>
      <c r="P58" s="134">
        <f t="shared" si="9"/>
        <v>0</v>
      </c>
      <c r="Q58" s="134">
        <f t="shared" si="9"/>
        <v>0</v>
      </c>
      <c r="R58" s="134">
        <f t="shared" si="9"/>
        <v>0</v>
      </c>
      <c r="S58" s="134">
        <f t="shared" si="9"/>
        <v>0</v>
      </c>
      <c r="T58" s="134">
        <f t="shared" si="9"/>
        <v>0</v>
      </c>
      <c r="U58" s="134">
        <f t="shared" si="9"/>
        <v>0</v>
      </c>
      <c r="V58" s="134">
        <f t="shared" si="9"/>
        <v>0</v>
      </c>
      <c r="W58" s="134">
        <f t="shared" si="9"/>
        <v>0</v>
      </c>
      <c r="X58" s="134">
        <f t="shared" si="9"/>
        <v>0</v>
      </c>
      <c r="Y58" s="134">
        <f t="shared" si="9"/>
        <v>0</v>
      </c>
      <c r="Z58" s="134">
        <f t="shared" si="9"/>
        <v>0</v>
      </c>
      <c r="AA58" s="134">
        <f t="shared" si="9"/>
        <v>0</v>
      </c>
      <c r="AB58" s="134">
        <f t="shared" si="9"/>
        <v>0</v>
      </c>
      <c r="AC58" s="134">
        <f t="shared" si="9"/>
        <v>0</v>
      </c>
      <c r="AD58" s="134">
        <f t="shared" si="9"/>
        <v>0</v>
      </c>
      <c r="AE58" s="134">
        <f t="shared" si="9"/>
        <v>0</v>
      </c>
      <c r="AF58" s="134">
        <f t="shared" si="9"/>
        <v>0</v>
      </c>
      <c r="AG58" s="135">
        <f t="shared" si="9"/>
        <v>0</v>
      </c>
      <c r="AH58" s="136">
        <f>SUM(C58:AG58)</f>
        <v>0</v>
      </c>
      <c r="AI58" s="53"/>
    </row>
    <row r="59" spans="1:38" ht="13.8" thickBot="1" x14ac:dyDescent="0.3">
      <c r="A59" s="49"/>
      <c r="B59" s="49"/>
      <c r="C59" s="51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9"/>
    </row>
    <row r="60" spans="1:38" ht="14.4" thickBot="1" x14ac:dyDescent="0.3">
      <c r="A60" s="303" t="s">
        <v>5</v>
      </c>
      <c r="B60" s="309"/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09"/>
      <c r="O60" s="309"/>
      <c r="P60" s="309"/>
      <c r="Q60" s="309"/>
      <c r="R60" s="309"/>
      <c r="S60" s="309"/>
      <c r="T60" s="309"/>
      <c r="U60" s="309"/>
      <c r="V60" s="309"/>
      <c r="W60" s="309"/>
      <c r="X60" s="309"/>
      <c r="Y60" s="309"/>
      <c r="Z60" s="309"/>
      <c r="AA60" s="309"/>
      <c r="AB60" s="309"/>
      <c r="AC60" s="309"/>
      <c r="AD60" s="309"/>
      <c r="AE60" s="309"/>
      <c r="AF60" s="309"/>
      <c r="AG60" s="309"/>
      <c r="AH60" s="309"/>
      <c r="AI60" s="310"/>
    </row>
    <row r="61" spans="1:38" x14ac:dyDescent="0.25">
      <c r="A61" s="307" t="s">
        <v>6</v>
      </c>
      <c r="B61" s="308"/>
      <c r="C61" s="138">
        <f>IF(INDEX(Absences!C20:C31, MATCH($B$8, Absences!$B20:$B31, 0))&lt;&gt;"",8,0)</f>
        <v>0</v>
      </c>
      <c r="D61" s="139">
        <f>IF(INDEX(Absences!D20:D31, MATCH($B$8, Absences!$B20:$B31, 0))&lt;&gt;"",8,0)</f>
        <v>0</v>
      </c>
      <c r="E61" s="139">
        <f>IF(INDEX(Absences!E20:E31, MATCH($B$8, Absences!$B20:$B31, 0))&lt;&gt;"",8,0)</f>
        <v>0</v>
      </c>
      <c r="F61" s="139">
        <f>IF(INDEX(Absences!F20:F31, MATCH($B$8, Absences!$B20:$B31, 0))&lt;&gt;"",8,0)</f>
        <v>0</v>
      </c>
      <c r="G61" s="139">
        <f>IF(INDEX(Absences!G20:G31, MATCH($B$8, Absences!$B20:$B31, 0))&lt;&gt;"",8,0)</f>
        <v>0</v>
      </c>
      <c r="H61" s="139">
        <f>IF(INDEX(Absences!H20:H31, MATCH($B$8, Absences!$B20:$B31, 0))&lt;&gt;"",8,0)</f>
        <v>0</v>
      </c>
      <c r="I61" s="139">
        <f>IF(INDEX(Absences!I20:I31, MATCH($B$8, Absences!$B20:$B31, 0))&lt;&gt;"",8,0)</f>
        <v>0</v>
      </c>
      <c r="J61" s="139">
        <f>IF(INDEX(Absences!J20:J31, MATCH($B$8, Absences!$B20:$B31, 0))&lt;&gt;"",8,0)</f>
        <v>0</v>
      </c>
      <c r="K61" s="139">
        <f>IF(INDEX(Absences!K20:K31, MATCH($B$8, Absences!$B20:$B31, 0))&lt;&gt;"",8,0)</f>
        <v>0</v>
      </c>
      <c r="L61" s="139">
        <f>IF(INDEX(Absences!L20:L31, MATCH($B$8, Absences!$B20:$B31, 0))&lt;&gt;"",8,0)</f>
        <v>0</v>
      </c>
      <c r="M61" s="139">
        <f>IF(INDEX(Absences!M20:M31, MATCH($B$8, Absences!$B20:$B31, 0))&lt;&gt;"",8,0)</f>
        <v>0</v>
      </c>
      <c r="N61" s="139">
        <f>IF(INDEX(Absences!N20:N31, MATCH($B$8, Absences!$B20:$B31, 0))&lt;&gt;"",8,0)</f>
        <v>0</v>
      </c>
      <c r="O61" s="139">
        <f>IF(INDEX(Absences!O20:O31, MATCH($B$8, Absences!$B20:$B31, 0))&lt;&gt;"",8,0)</f>
        <v>0</v>
      </c>
      <c r="P61" s="139">
        <f>IF(INDEX(Absences!P20:P31, MATCH($B$8, Absences!$B20:$B31, 0))&lt;&gt;"",8,0)</f>
        <v>0</v>
      </c>
      <c r="Q61" s="139">
        <f>IF(INDEX(Absences!Q20:Q31, MATCH($B$8, Absences!$B20:$B31, 0))&lt;&gt;"",8,0)</f>
        <v>0</v>
      </c>
      <c r="R61" s="139">
        <f>IF(INDEX(Absences!R20:R31, MATCH($B$8, Absences!$B20:$B31, 0))&lt;&gt;"",8,0)</f>
        <v>0</v>
      </c>
      <c r="S61" s="139">
        <f>IF(INDEX(Absences!S20:S31, MATCH($B$8, Absences!$B20:$B31, 0))&lt;&gt;"",8,0)</f>
        <v>0</v>
      </c>
      <c r="T61" s="139">
        <f>IF(INDEX(Absences!T20:T31, MATCH($B$8, Absences!$B20:$B31, 0))&lt;&gt;"",8,0)</f>
        <v>0</v>
      </c>
      <c r="U61" s="139">
        <f>IF(INDEX(Absences!U20:U31, MATCH($B$8, Absences!$B20:$B31, 0))&lt;&gt;"",8,0)</f>
        <v>0</v>
      </c>
      <c r="V61" s="139">
        <f>IF(INDEX(Absences!V20:V31, MATCH($B$8, Absences!$B20:$B31, 0))&lt;&gt;"",8,0)</f>
        <v>0</v>
      </c>
      <c r="W61" s="139">
        <f>IF(INDEX(Absences!W20:W31, MATCH($B$8, Absences!$B20:$B31, 0))&lt;&gt;"",8,0)</f>
        <v>0</v>
      </c>
      <c r="X61" s="139">
        <f>IF(INDEX(Absences!X20:X31, MATCH($B$8, Absences!$B20:$B31, 0))&lt;&gt;"",8,0)</f>
        <v>0</v>
      </c>
      <c r="Y61" s="139">
        <f>IF(INDEX(Absences!Y20:Y31, MATCH($B$8, Absences!$B20:$B31, 0))&lt;&gt;"",8,0)</f>
        <v>0</v>
      </c>
      <c r="Z61" s="139">
        <f>IF(INDEX(Absences!Z20:Z31, MATCH($B$8, Absences!$B20:$B31, 0))&lt;&gt;"",8,0)</f>
        <v>0</v>
      </c>
      <c r="AA61" s="139">
        <f>IF(INDEX(Absences!AA20:AA31, MATCH($B$8, Absences!$B20:$B31, 0))&lt;&gt;"",8,0)</f>
        <v>0</v>
      </c>
      <c r="AB61" s="139">
        <f>IF(INDEX(Absences!AB20:AB31, MATCH($B$8, Absences!$B20:$B31, 0))&lt;&gt;"",8,0)</f>
        <v>0</v>
      </c>
      <c r="AC61" s="139">
        <f>IF(INDEX(Absences!AC20:AC31, MATCH($B$8, Absences!$B20:$B31, 0))&lt;&gt;"",8,0)</f>
        <v>0</v>
      </c>
      <c r="AD61" s="139">
        <f>IF(INDEX(Absences!AD20:AD31, MATCH($B$8, Absences!$B20:$B31, 0))&lt;&gt;"",8,0)</f>
        <v>0</v>
      </c>
      <c r="AE61" s="139">
        <f>IF(INDEX(Absences!AE20:AE31, MATCH($B$8, Absences!$B20:$B31, 0))&lt;&gt;"",8,0)</f>
        <v>0</v>
      </c>
      <c r="AF61" s="139">
        <f>IF(INDEX(Absences!AF20:AF31, MATCH($B$8, Absences!$B20:$B31, 0))&lt;&gt;"",8,0)</f>
        <v>0</v>
      </c>
      <c r="AG61" s="140">
        <f>IF(INDEX(Absences!AG20:AG31, MATCH($B$8, Absences!$B20:$B31, 0))&lt;&gt;"",8,0)</f>
        <v>0</v>
      </c>
      <c r="AH61" s="121">
        <f>SUM(C61:AG61)</f>
        <v>0</v>
      </c>
      <c r="AI61" s="55"/>
    </row>
    <row r="62" spans="1:38" x14ac:dyDescent="0.25">
      <c r="A62" s="293" t="s">
        <v>7</v>
      </c>
      <c r="B62" s="294"/>
      <c r="C62" s="141">
        <f>IF(INDEX(Absences!C36:C47, MATCH($B$8, Absences!$B36:$B47, 0))&lt;&gt;"",8,0)</f>
        <v>0</v>
      </c>
      <c r="D62" s="142">
        <f>IF(INDEX(Absences!D36:D47, MATCH($B$8, Absences!$B36:$B47, 0))&lt;&gt;"",8,0)</f>
        <v>0</v>
      </c>
      <c r="E62" s="142">
        <f>IF(INDEX(Absences!E36:E47, MATCH($B$8, Absences!$B36:$B47, 0))&lt;&gt;"",8,0)</f>
        <v>0</v>
      </c>
      <c r="F62" s="142">
        <f>IF(INDEX(Absences!F36:F47, MATCH($B$8, Absences!$B36:$B47, 0))&lt;&gt;"",8,0)</f>
        <v>0</v>
      </c>
      <c r="G62" s="142">
        <f>IF(INDEX(Absences!G36:G47, MATCH($B$8, Absences!$B36:$B47, 0))&lt;&gt;"",8,0)</f>
        <v>0</v>
      </c>
      <c r="H62" s="142">
        <f>IF(INDEX(Absences!H36:H47, MATCH($B$8, Absences!$B36:$B47, 0))&lt;&gt;"",8,0)</f>
        <v>0</v>
      </c>
      <c r="I62" s="142">
        <f>IF(INDEX(Absences!I36:I47, MATCH($B$8, Absences!$B36:$B47, 0))&lt;&gt;"",8,0)</f>
        <v>0</v>
      </c>
      <c r="J62" s="142">
        <f>IF(INDEX(Absences!J36:J47, MATCH($B$8, Absences!$B36:$B47, 0))&lt;&gt;"",8,0)</f>
        <v>0</v>
      </c>
      <c r="K62" s="142">
        <f>IF(INDEX(Absences!K36:K47, MATCH($B$8, Absences!$B36:$B47, 0))&lt;&gt;"",8,0)</f>
        <v>0</v>
      </c>
      <c r="L62" s="142">
        <f>IF(INDEX(Absences!L36:L47, MATCH($B$8, Absences!$B36:$B47, 0))&lt;&gt;"",8,0)</f>
        <v>0</v>
      </c>
      <c r="M62" s="142">
        <f>IF(INDEX(Absences!M36:M47, MATCH($B$8, Absences!$B36:$B47, 0))&lt;&gt;"",8,0)</f>
        <v>0</v>
      </c>
      <c r="N62" s="142">
        <f>IF(INDEX(Absences!N36:N47, MATCH($B$8, Absences!$B36:$B47, 0))&lt;&gt;"",8,0)</f>
        <v>0</v>
      </c>
      <c r="O62" s="142">
        <f>IF(INDEX(Absences!O36:O47, MATCH($B$8, Absences!$B36:$B47, 0))&lt;&gt;"",8,0)</f>
        <v>0</v>
      </c>
      <c r="P62" s="142">
        <f>IF(INDEX(Absences!P36:P47, MATCH($B$8, Absences!$B36:$B47, 0))&lt;&gt;"",8,0)</f>
        <v>0</v>
      </c>
      <c r="Q62" s="142">
        <f>IF(INDEX(Absences!Q36:Q47, MATCH($B$8, Absences!$B36:$B47, 0))&lt;&gt;"",8,0)</f>
        <v>0</v>
      </c>
      <c r="R62" s="142">
        <f>IF(INDEX(Absences!R36:R47, MATCH($B$8, Absences!$B36:$B47, 0))&lt;&gt;"",8,0)</f>
        <v>0</v>
      </c>
      <c r="S62" s="142">
        <f>IF(INDEX(Absences!S36:S47, MATCH($B$8, Absences!$B36:$B47, 0))&lt;&gt;"",8,0)</f>
        <v>0</v>
      </c>
      <c r="T62" s="142">
        <f>IF(INDEX(Absences!T36:T47, MATCH($B$8, Absences!$B36:$B47, 0))&lt;&gt;"",8,0)</f>
        <v>0</v>
      </c>
      <c r="U62" s="142">
        <f>IF(INDEX(Absences!U36:U47, MATCH($B$8, Absences!$B36:$B47, 0))&lt;&gt;"",8,0)</f>
        <v>0</v>
      </c>
      <c r="V62" s="142">
        <f>IF(INDEX(Absences!V36:V47, MATCH($B$8, Absences!$B36:$B47, 0))&lt;&gt;"",8,0)</f>
        <v>0</v>
      </c>
      <c r="W62" s="142">
        <f>IF(INDEX(Absences!W36:W47, MATCH($B$8, Absences!$B36:$B47, 0))&lt;&gt;"",8,0)</f>
        <v>0</v>
      </c>
      <c r="X62" s="142">
        <f>IF(INDEX(Absences!X36:X47, MATCH($B$8, Absences!$B36:$B47, 0))&lt;&gt;"",8,0)</f>
        <v>0</v>
      </c>
      <c r="Y62" s="142">
        <f>IF(INDEX(Absences!Y36:Y47, MATCH($B$8, Absences!$B36:$B47, 0))&lt;&gt;"",8,0)</f>
        <v>0</v>
      </c>
      <c r="Z62" s="142">
        <f>IF(INDEX(Absences!Z36:Z47, MATCH($B$8, Absences!$B36:$B47, 0))&lt;&gt;"",8,0)</f>
        <v>0</v>
      </c>
      <c r="AA62" s="142">
        <f>IF(INDEX(Absences!AA36:AA47, MATCH($B$8, Absences!$B36:$B47, 0))&lt;&gt;"",8,0)</f>
        <v>0</v>
      </c>
      <c r="AB62" s="142">
        <f>IF(INDEX(Absences!AB36:AB47, MATCH($B$8, Absences!$B36:$B47, 0))&lt;&gt;"",8,0)</f>
        <v>0</v>
      </c>
      <c r="AC62" s="142">
        <f>IF(INDEX(Absences!AC36:AC47, MATCH($B$8, Absences!$B36:$B47, 0))&lt;&gt;"",8,0)</f>
        <v>0</v>
      </c>
      <c r="AD62" s="142">
        <f>IF(INDEX(Absences!AD36:AD47, MATCH($B$8, Absences!$B36:$B47, 0))&lt;&gt;"",8,0)</f>
        <v>0</v>
      </c>
      <c r="AE62" s="142">
        <f>IF(INDEX(Absences!AE36:AE47, MATCH($B$8, Absences!$B36:$B47, 0))&lt;&gt;"",8,0)</f>
        <v>0</v>
      </c>
      <c r="AF62" s="142">
        <f>IF(INDEX(Absences!AF36:AF47, MATCH($B$8, Absences!$B36:$B47, 0))&lt;&gt;"",8,0)</f>
        <v>0</v>
      </c>
      <c r="AG62" s="143">
        <f>IF(INDEX(Absences!AG36:AG47, MATCH($B$8, Absences!$B36:$B47, 0))&lt;&gt;"",8,0)</f>
        <v>0</v>
      </c>
      <c r="AH62" s="125">
        <f>SUM(C62:AG62)</f>
        <v>0</v>
      </c>
      <c r="AI62" s="54"/>
    </row>
    <row r="63" spans="1:38" x14ac:dyDescent="0.25">
      <c r="A63" s="293" t="s">
        <v>8</v>
      </c>
      <c r="B63" s="294"/>
      <c r="C63" s="141">
        <f>IF(INDEX(Absences!C4:C15, MATCH($B$8, Absences!$B4:$B15, 0))&lt;&gt;"",8,0)</f>
        <v>0</v>
      </c>
      <c r="D63" s="142">
        <f>IF(INDEX(Absences!D4:D15, MATCH($B$8, Absences!$B4:$B15, 0))&lt;&gt;"",8,0)</f>
        <v>0</v>
      </c>
      <c r="E63" s="142">
        <f>IF(INDEX(Absences!E4:E15, MATCH($B$8, Absences!$B4:$B15, 0))&lt;&gt;"",8,0)</f>
        <v>0</v>
      </c>
      <c r="F63" s="142">
        <f>IF(INDEX(Absences!F4:F15, MATCH($B$8, Absences!$B4:$B15, 0))&lt;&gt;"",8,0)</f>
        <v>0</v>
      </c>
      <c r="G63" s="142">
        <f>IF(INDEX(Absences!G4:G15, MATCH($B$8, Absences!$B4:$B15, 0))&lt;&gt;"",8,0)</f>
        <v>0</v>
      </c>
      <c r="H63" s="142">
        <f>IF(INDEX(Absences!H4:H15, MATCH($B$8, Absences!$B4:$B15, 0))&lt;&gt;"",8,0)</f>
        <v>0</v>
      </c>
      <c r="I63" s="142">
        <f>IF(INDEX(Absences!I4:I15, MATCH($B$8, Absences!$B4:$B15, 0))&lt;&gt;"",8,0)</f>
        <v>0</v>
      </c>
      <c r="J63" s="142">
        <f>IF(INDEX(Absences!J4:J15, MATCH($B$8, Absences!$B4:$B15, 0))&lt;&gt;"",8,0)</f>
        <v>0</v>
      </c>
      <c r="K63" s="142">
        <f>IF(INDEX(Absences!K4:K15, MATCH($B$8, Absences!$B4:$B15, 0))&lt;&gt;"",8,0)</f>
        <v>0</v>
      </c>
      <c r="L63" s="142">
        <f>IF(INDEX(Absences!L4:L15, MATCH($B$8, Absences!$B4:$B15, 0))&lt;&gt;"",8,0)</f>
        <v>0</v>
      </c>
      <c r="M63" s="142">
        <f>IF(INDEX(Absences!M4:M15, MATCH($B$8, Absences!$B4:$B15, 0))&lt;&gt;"",8,0)</f>
        <v>0</v>
      </c>
      <c r="N63" s="142">
        <f>IF(INDEX(Absences!N4:N15, MATCH($B$8, Absences!$B4:$B15, 0))&lt;&gt;"",8,0)</f>
        <v>0</v>
      </c>
      <c r="O63" s="142">
        <f>IF(INDEX(Absences!O4:O15, MATCH($B$8, Absences!$B4:$B15, 0))&lt;&gt;"",8,0)</f>
        <v>0</v>
      </c>
      <c r="P63" s="142">
        <f>IF(INDEX(Absences!P4:P15, MATCH($B$8, Absences!$B4:$B15, 0))&lt;&gt;"",8,0)</f>
        <v>0</v>
      </c>
      <c r="Q63" s="142">
        <f>IF(INDEX(Absences!Q4:Q15, MATCH($B$8, Absences!$B4:$B15, 0))&lt;&gt;"",8,0)</f>
        <v>0</v>
      </c>
      <c r="R63" s="142">
        <f>IF(INDEX(Absences!R4:R15, MATCH($B$8, Absences!$B4:$B15, 0))&lt;&gt;"",8,0)</f>
        <v>0</v>
      </c>
      <c r="S63" s="142">
        <f>IF(INDEX(Absences!S4:S15, MATCH($B$8, Absences!$B4:$B15, 0))&lt;&gt;"",8,0)</f>
        <v>0</v>
      </c>
      <c r="T63" s="142">
        <f>IF(INDEX(Absences!T4:T15, MATCH($B$8, Absences!$B4:$B15, 0))&lt;&gt;"",8,0)</f>
        <v>0</v>
      </c>
      <c r="U63" s="142">
        <f>IF(INDEX(Absences!U4:U15, MATCH($B$8, Absences!$B4:$B15, 0))&lt;&gt;"",8,0)</f>
        <v>0</v>
      </c>
      <c r="V63" s="142">
        <f>IF(INDEX(Absences!V4:V15, MATCH($B$8, Absences!$B4:$B15, 0))&lt;&gt;"",8,0)</f>
        <v>0</v>
      </c>
      <c r="W63" s="142">
        <f>IF(INDEX(Absences!W4:W15, MATCH($B$8, Absences!$B4:$B15, 0))&lt;&gt;"",8,0)</f>
        <v>0</v>
      </c>
      <c r="X63" s="142">
        <f>IF(INDEX(Absences!X4:X15, MATCH($B$8, Absences!$B4:$B15, 0))&lt;&gt;"",8,0)</f>
        <v>0</v>
      </c>
      <c r="Y63" s="142">
        <f>IF(INDEX(Absences!Y4:Y15, MATCH($B$8, Absences!$B4:$B15, 0))&lt;&gt;"",8,0)</f>
        <v>0</v>
      </c>
      <c r="Z63" s="142">
        <f>IF(INDEX(Absences!Z4:Z15, MATCH($B$8, Absences!$B4:$B15, 0))&lt;&gt;"",8,0)</f>
        <v>0</v>
      </c>
      <c r="AA63" s="142">
        <f>IF(INDEX(Absences!AA4:AA15, MATCH($B$8, Absences!$B4:$B15, 0))&lt;&gt;"",8,0)</f>
        <v>0</v>
      </c>
      <c r="AB63" s="142">
        <f>IF(INDEX(Absences!AB4:AB15, MATCH($B$8, Absences!$B4:$B15, 0))&lt;&gt;"",8,0)</f>
        <v>0</v>
      </c>
      <c r="AC63" s="142">
        <f>IF(INDEX(Absences!AC4:AC15, MATCH($B$8, Absences!$B4:$B15, 0))&lt;&gt;"",8,0)</f>
        <v>0</v>
      </c>
      <c r="AD63" s="142">
        <f>IF(INDEX(Absences!AD4:AD15, MATCH($B$8, Absences!$B4:$B15, 0))&lt;&gt;"",8,0)</f>
        <v>0</v>
      </c>
      <c r="AE63" s="142">
        <f>IF(INDEX(Absences!AE4:AE15, MATCH($B$8, Absences!$B4:$B15, 0))&lt;&gt;"",8,0)</f>
        <v>0</v>
      </c>
      <c r="AF63" s="142">
        <f>IF(INDEX(Absences!AF4:AF15, MATCH($B$8, Absences!$B4:$B15, 0))&lt;&gt;"",8,0)</f>
        <v>0</v>
      </c>
      <c r="AG63" s="143">
        <f>IF(INDEX(Absences!AG4:AG15, MATCH($B$8, Absences!$B4:$B15, 0))&lt;&gt;"",8,0)</f>
        <v>0</v>
      </c>
      <c r="AH63" s="125">
        <f>SUM(C63:AG63)</f>
        <v>0</v>
      </c>
      <c r="AI63" s="54"/>
    </row>
    <row r="64" spans="1:38" ht="13.8" thickBot="1" x14ac:dyDescent="0.3">
      <c r="A64" s="295" t="s">
        <v>9</v>
      </c>
      <c r="B64" s="296"/>
      <c r="C64" s="144">
        <f>IF(INDEX(Absences!C52:C63, MATCH($B$8, Absences!$B52:$B63, 0))&lt;&gt;"",8,0)</f>
        <v>0</v>
      </c>
      <c r="D64" s="145">
        <f>IF(INDEX(Absences!D52:D63, MATCH($B$8, Absences!$B52:$B63, 0))&lt;&gt;"",8,0)</f>
        <v>0</v>
      </c>
      <c r="E64" s="145">
        <f>IF(INDEX(Absences!E52:E63, MATCH($B$8, Absences!$B52:$B63, 0))&lt;&gt;"",8,0)</f>
        <v>0</v>
      </c>
      <c r="F64" s="145">
        <f>IF(INDEX(Absences!F52:F63, MATCH($B$8, Absences!$B52:$B63, 0))&lt;&gt;"",8,0)</f>
        <v>0</v>
      </c>
      <c r="G64" s="145">
        <f>IF(INDEX(Absences!G52:G63, MATCH($B$8, Absences!$B52:$B63, 0))&lt;&gt;"",8,0)</f>
        <v>0</v>
      </c>
      <c r="H64" s="145">
        <f>IF(INDEX(Absences!H52:H63, MATCH($B$8, Absences!$B52:$B63, 0))&lt;&gt;"",8,0)</f>
        <v>0</v>
      </c>
      <c r="I64" s="145">
        <f>IF(INDEX(Absences!I52:I63, MATCH($B$8, Absences!$B52:$B63, 0))&lt;&gt;"",8,0)</f>
        <v>0</v>
      </c>
      <c r="J64" s="145">
        <f>IF(INDEX(Absences!J52:J63, MATCH($B$8, Absences!$B52:$B63, 0))&lt;&gt;"",8,0)</f>
        <v>0</v>
      </c>
      <c r="K64" s="145">
        <f>IF(INDEX(Absences!K52:K63, MATCH($B$8, Absences!$B52:$B63, 0))&lt;&gt;"",8,0)</f>
        <v>0</v>
      </c>
      <c r="L64" s="145">
        <f>IF(INDEX(Absences!L52:L63, MATCH($B$8, Absences!$B52:$B63, 0))&lt;&gt;"",8,0)</f>
        <v>0</v>
      </c>
      <c r="M64" s="145">
        <f>IF(INDEX(Absences!M52:M63, MATCH($B$8, Absences!$B52:$B63, 0))&lt;&gt;"",8,0)</f>
        <v>0</v>
      </c>
      <c r="N64" s="145">
        <f>IF(INDEX(Absences!N52:N63, MATCH($B$8, Absences!$B52:$B63, 0))&lt;&gt;"",8,0)</f>
        <v>0</v>
      </c>
      <c r="O64" s="145">
        <f>IF(INDEX(Absences!O52:O63, MATCH($B$8, Absences!$B52:$B63, 0))&lt;&gt;"",8,0)</f>
        <v>0</v>
      </c>
      <c r="P64" s="145">
        <f>IF(INDEX(Absences!P52:P63, MATCH($B$8, Absences!$B52:$B63, 0))&lt;&gt;"",8,0)</f>
        <v>0</v>
      </c>
      <c r="Q64" s="145">
        <f>IF(INDEX(Absences!Q52:Q63, MATCH($B$8, Absences!$B52:$B63, 0))&lt;&gt;"",8,0)</f>
        <v>0</v>
      </c>
      <c r="R64" s="145">
        <f>IF(INDEX(Absences!R52:R63, MATCH($B$8, Absences!$B52:$B63, 0))&lt;&gt;"",8,0)</f>
        <v>0</v>
      </c>
      <c r="S64" s="145">
        <f>IF(INDEX(Absences!S52:S63, MATCH($B$8, Absences!$B52:$B63, 0))&lt;&gt;"",8,0)</f>
        <v>0</v>
      </c>
      <c r="T64" s="145">
        <f>IF(INDEX(Absences!T52:T63, MATCH($B$8, Absences!$B52:$B63, 0))&lt;&gt;"",8,0)</f>
        <v>0</v>
      </c>
      <c r="U64" s="145">
        <f>IF(INDEX(Absences!U52:U63, MATCH($B$8, Absences!$B52:$B63, 0))&lt;&gt;"",8,0)</f>
        <v>0</v>
      </c>
      <c r="V64" s="145">
        <f>IF(INDEX(Absences!V52:V63, MATCH($B$8, Absences!$B52:$B63, 0))&lt;&gt;"",8,0)</f>
        <v>0</v>
      </c>
      <c r="W64" s="145">
        <f>IF(INDEX(Absences!W52:W63, MATCH($B$8, Absences!$B52:$B63, 0))&lt;&gt;"",8,0)</f>
        <v>0</v>
      </c>
      <c r="X64" s="145">
        <f>IF(INDEX(Absences!X52:X63, MATCH($B$8, Absences!$B52:$B63, 0))&lt;&gt;"",8,0)</f>
        <v>0</v>
      </c>
      <c r="Y64" s="145">
        <f>IF(INDEX(Absences!Y52:Y63, MATCH($B$8, Absences!$B52:$B63, 0))&lt;&gt;"",8,0)</f>
        <v>0</v>
      </c>
      <c r="Z64" s="145">
        <f>IF(INDEX(Absences!Z52:Z63, MATCH($B$8, Absences!$B52:$B63, 0))&lt;&gt;"",8,0)</f>
        <v>0</v>
      </c>
      <c r="AA64" s="145">
        <f>IF(INDEX(Absences!AA52:AA63, MATCH($B$8, Absences!$B52:$B63, 0))&lt;&gt;"",8,0)</f>
        <v>0</v>
      </c>
      <c r="AB64" s="145">
        <f>IF(INDEX(Absences!AB52:AB63, MATCH($B$8, Absences!$B52:$B63, 0))&lt;&gt;"",8,0)</f>
        <v>0</v>
      </c>
      <c r="AC64" s="145">
        <f>IF(INDEX(Absences!AC52:AC63, MATCH($B$8, Absences!$B52:$B63, 0))&lt;&gt;"",8,0)</f>
        <v>0</v>
      </c>
      <c r="AD64" s="145">
        <f>IF(INDEX(Absences!AD52:AD63, MATCH($B$8, Absences!$B52:$B63, 0))&lt;&gt;"",8,0)</f>
        <v>0</v>
      </c>
      <c r="AE64" s="145">
        <f>IF(INDEX(Absences!AE52:AE63, MATCH($B$8, Absences!$B52:$B63, 0))&lt;&gt;"",8,0)</f>
        <v>0</v>
      </c>
      <c r="AF64" s="145">
        <f>IF(INDEX(Absences!AF52:AF63, MATCH($B$8, Absences!$B52:$B63, 0))&lt;&gt;"",8,0)</f>
        <v>0</v>
      </c>
      <c r="AG64" s="146">
        <f>IF(INDEX(Absences!AG52:AG63, MATCH($B$8, Absences!$B52:$B63, 0))&lt;&gt;"",8,0)</f>
        <v>0</v>
      </c>
      <c r="AH64" s="129">
        <f>SUM(C64:AG64)</f>
        <v>0</v>
      </c>
      <c r="AI64" s="54"/>
    </row>
    <row r="65" spans="1:39" ht="14.4" thickBot="1" x14ac:dyDescent="0.3">
      <c r="A65" s="303" t="s">
        <v>10</v>
      </c>
      <c r="B65" s="304"/>
      <c r="C65" s="114">
        <f>SUM(C61:C64)</f>
        <v>0</v>
      </c>
      <c r="D65" s="115">
        <f t="shared" ref="D65:AG65" si="10">SUM(D61:D64)</f>
        <v>0</v>
      </c>
      <c r="E65" s="115">
        <f t="shared" si="10"/>
        <v>0</v>
      </c>
      <c r="F65" s="115">
        <f t="shared" si="10"/>
        <v>0</v>
      </c>
      <c r="G65" s="115">
        <f t="shared" si="10"/>
        <v>0</v>
      </c>
      <c r="H65" s="115">
        <f t="shared" si="10"/>
        <v>0</v>
      </c>
      <c r="I65" s="115">
        <f t="shared" si="10"/>
        <v>0</v>
      </c>
      <c r="J65" s="115">
        <f t="shared" si="10"/>
        <v>0</v>
      </c>
      <c r="K65" s="115">
        <f t="shared" si="10"/>
        <v>0</v>
      </c>
      <c r="L65" s="115">
        <f t="shared" si="10"/>
        <v>0</v>
      </c>
      <c r="M65" s="115">
        <f t="shared" si="10"/>
        <v>0</v>
      </c>
      <c r="N65" s="115">
        <f t="shared" si="10"/>
        <v>0</v>
      </c>
      <c r="O65" s="115">
        <f t="shared" si="10"/>
        <v>0</v>
      </c>
      <c r="P65" s="115">
        <f t="shared" si="10"/>
        <v>0</v>
      </c>
      <c r="Q65" s="115">
        <f t="shared" si="10"/>
        <v>0</v>
      </c>
      <c r="R65" s="115">
        <f t="shared" si="10"/>
        <v>0</v>
      </c>
      <c r="S65" s="115">
        <f t="shared" si="10"/>
        <v>0</v>
      </c>
      <c r="T65" s="115">
        <f t="shared" si="10"/>
        <v>0</v>
      </c>
      <c r="U65" s="115">
        <f t="shared" si="10"/>
        <v>0</v>
      </c>
      <c r="V65" s="115">
        <f t="shared" si="10"/>
        <v>0</v>
      </c>
      <c r="W65" s="115">
        <f t="shared" si="10"/>
        <v>0</v>
      </c>
      <c r="X65" s="115">
        <f t="shared" si="10"/>
        <v>0</v>
      </c>
      <c r="Y65" s="115">
        <f t="shared" si="10"/>
        <v>0</v>
      </c>
      <c r="Z65" s="115">
        <f t="shared" si="10"/>
        <v>0</v>
      </c>
      <c r="AA65" s="115">
        <f t="shared" si="10"/>
        <v>0</v>
      </c>
      <c r="AB65" s="115">
        <f t="shared" si="10"/>
        <v>0</v>
      </c>
      <c r="AC65" s="115">
        <f t="shared" si="10"/>
        <v>0</v>
      </c>
      <c r="AD65" s="115">
        <f t="shared" si="10"/>
        <v>0</v>
      </c>
      <c r="AE65" s="115">
        <f t="shared" si="10"/>
        <v>0</v>
      </c>
      <c r="AF65" s="115">
        <f t="shared" si="10"/>
        <v>0</v>
      </c>
      <c r="AG65" s="116">
        <f t="shared" si="10"/>
        <v>0</v>
      </c>
      <c r="AH65" s="137">
        <f>SUM(C65:AG65)</f>
        <v>0</v>
      </c>
      <c r="AI65" s="53"/>
    </row>
    <row r="66" spans="1:39" ht="13.8" thickBot="1" x14ac:dyDescent="0.3">
      <c r="A66" s="49"/>
      <c r="B66" s="49"/>
      <c r="C66" s="51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9"/>
    </row>
    <row r="67" spans="1:39" ht="16.2" thickBot="1" x14ac:dyDescent="0.35">
      <c r="A67" s="301" t="s">
        <v>77</v>
      </c>
      <c r="B67" s="302"/>
      <c r="C67" s="147">
        <f>C58+C65</f>
        <v>0</v>
      </c>
      <c r="D67" s="148">
        <f t="shared" ref="D67:AG67" si="11">D58+D65</f>
        <v>0</v>
      </c>
      <c r="E67" s="148">
        <f t="shared" si="11"/>
        <v>0</v>
      </c>
      <c r="F67" s="148">
        <f t="shared" si="11"/>
        <v>0</v>
      </c>
      <c r="G67" s="148">
        <f t="shared" si="11"/>
        <v>0</v>
      </c>
      <c r="H67" s="148">
        <f t="shared" si="11"/>
        <v>0</v>
      </c>
      <c r="I67" s="148">
        <f t="shared" si="11"/>
        <v>0</v>
      </c>
      <c r="J67" s="148">
        <f t="shared" si="11"/>
        <v>0</v>
      </c>
      <c r="K67" s="148">
        <f t="shared" si="11"/>
        <v>0</v>
      </c>
      <c r="L67" s="148">
        <f t="shared" si="11"/>
        <v>0</v>
      </c>
      <c r="M67" s="148">
        <f t="shared" si="11"/>
        <v>0</v>
      </c>
      <c r="N67" s="148">
        <f t="shared" si="11"/>
        <v>0</v>
      </c>
      <c r="O67" s="148">
        <f t="shared" si="11"/>
        <v>0</v>
      </c>
      <c r="P67" s="148">
        <f t="shared" si="11"/>
        <v>0</v>
      </c>
      <c r="Q67" s="148">
        <f t="shared" si="11"/>
        <v>0</v>
      </c>
      <c r="R67" s="148">
        <f t="shared" si="11"/>
        <v>0</v>
      </c>
      <c r="S67" s="148">
        <f t="shared" si="11"/>
        <v>0</v>
      </c>
      <c r="T67" s="148">
        <f t="shared" si="11"/>
        <v>0</v>
      </c>
      <c r="U67" s="148">
        <f t="shared" si="11"/>
        <v>0</v>
      </c>
      <c r="V67" s="148">
        <f t="shared" si="11"/>
        <v>0</v>
      </c>
      <c r="W67" s="148">
        <f t="shared" si="11"/>
        <v>0</v>
      </c>
      <c r="X67" s="148">
        <f t="shared" si="11"/>
        <v>0</v>
      </c>
      <c r="Y67" s="148">
        <f t="shared" si="11"/>
        <v>0</v>
      </c>
      <c r="Z67" s="148">
        <f t="shared" si="11"/>
        <v>0</v>
      </c>
      <c r="AA67" s="148">
        <f t="shared" si="11"/>
        <v>0</v>
      </c>
      <c r="AB67" s="148">
        <f t="shared" si="11"/>
        <v>0</v>
      </c>
      <c r="AC67" s="148">
        <f t="shared" si="11"/>
        <v>0</v>
      </c>
      <c r="AD67" s="148">
        <f t="shared" si="11"/>
        <v>0</v>
      </c>
      <c r="AE67" s="148">
        <f t="shared" si="11"/>
        <v>0</v>
      </c>
      <c r="AF67" s="148">
        <f t="shared" si="11"/>
        <v>0</v>
      </c>
      <c r="AG67" s="149">
        <f t="shared" si="11"/>
        <v>0</v>
      </c>
      <c r="AH67" s="150">
        <f>SUM(C67:AG67)</f>
        <v>0</v>
      </c>
      <c r="AI67" s="53"/>
      <c r="AM67" s="4"/>
    </row>
    <row r="68" spans="1:39" x14ac:dyDescent="0.25">
      <c r="A68" s="49"/>
      <c r="B68" s="49"/>
      <c r="C68" s="51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9"/>
    </row>
    <row r="69" spans="1:39" ht="13.8" thickBot="1" x14ac:dyDescent="0.3">
      <c r="A69" s="49"/>
      <c r="B69" s="49"/>
      <c r="C69" s="51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9"/>
    </row>
    <row r="70" spans="1:39" ht="14.4" thickBot="1" x14ac:dyDescent="0.3">
      <c r="A70" s="303" t="str">
        <f>Παράμετροι!B45</f>
        <v>Ηours beyond contractual time (up to 4 hrs/day)</v>
      </c>
      <c r="B70" s="309"/>
      <c r="C70" s="309"/>
      <c r="D70" s="309"/>
      <c r="E70" s="309"/>
      <c r="F70" s="309"/>
      <c r="G70" s="309"/>
      <c r="H70" s="309"/>
      <c r="I70" s="309"/>
      <c r="J70" s="309"/>
      <c r="K70" s="309"/>
      <c r="L70" s="309"/>
      <c r="M70" s="309"/>
      <c r="N70" s="309"/>
      <c r="O70" s="309"/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  <c r="AH70" s="309"/>
      <c r="AI70" s="310"/>
    </row>
    <row r="71" spans="1:39" x14ac:dyDescent="0.25">
      <c r="A71" s="307" t="str">
        <f>IF(Παράμετροι!C46&lt;&gt;"",Παράμετροι!C46,"-")</f>
        <v>-</v>
      </c>
      <c r="B71" s="308"/>
      <c r="C71" s="119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  <c r="AE71" s="123"/>
      <c r="AF71" s="123"/>
      <c r="AG71" s="131"/>
      <c r="AH71" s="153">
        <f t="shared" ref="AH71:AH76" si="12">SUM(C71:AG71)</f>
        <v>0</v>
      </c>
      <c r="AI71" s="52"/>
      <c r="AK71" s="94" t="str">
        <f>CONCATENATE(Παράμετροι!D46, " - ", Παράμετροι!C46)</f>
        <v xml:space="preserve"> - </v>
      </c>
      <c r="AL71">
        <f t="shared" si="7"/>
        <v>0</v>
      </c>
    </row>
    <row r="72" spans="1:39" x14ac:dyDescent="0.25">
      <c r="A72" s="293" t="str">
        <f>IF(Παράμετροι!C47&lt;&gt;"",Παράμετροι!C47,"-")</f>
        <v>-</v>
      </c>
      <c r="B72" s="294"/>
      <c r="C72" s="122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3"/>
      <c r="AG72" s="131"/>
      <c r="AH72" s="154">
        <f t="shared" si="12"/>
        <v>0</v>
      </c>
      <c r="AI72" s="50"/>
      <c r="AK72" s="94" t="str">
        <f>CONCATENATE(Παράμετροι!D47, " - ", Παράμετροι!C47)</f>
        <v xml:space="preserve"> - </v>
      </c>
      <c r="AL72">
        <f t="shared" si="7"/>
        <v>0</v>
      </c>
    </row>
    <row r="73" spans="1:39" x14ac:dyDescent="0.25">
      <c r="A73" s="293" t="str">
        <f>IF(Παράμετροι!C48&lt;&gt;"",Παράμετροι!C48,"-")</f>
        <v>-</v>
      </c>
      <c r="B73" s="294"/>
      <c r="C73" s="122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31"/>
      <c r="AH73" s="154">
        <f t="shared" si="12"/>
        <v>0</v>
      </c>
      <c r="AI73" s="50"/>
      <c r="AK73" s="94" t="str">
        <f>CONCATENATE(Παράμετροι!D48, " - ", Παράμετροι!C48)</f>
        <v xml:space="preserve"> - </v>
      </c>
      <c r="AL73">
        <f t="shared" si="7"/>
        <v>0</v>
      </c>
    </row>
    <row r="74" spans="1:39" x14ac:dyDescent="0.25">
      <c r="A74" s="293" t="str">
        <f>IF(Παράμετροι!C49&lt;&gt;"",Παράμετροι!C49,"-")</f>
        <v>-</v>
      </c>
      <c r="B74" s="294"/>
      <c r="C74" s="122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31"/>
      <c r="AH74" s="154">
        <f t="shared" si="12"/>
        <v>0</v>
      </c>
      <c r="AI74" s="50"/>
      <c r="AK74" s="94" t="str">
        <f>CONCATENATE(Παράμετροι!D49, " - ", Παράμετροι!C49)</f>
        <v xml:space="preserve"> - </v>
      </c>
      <c r="AL74">
        <f t="shared" si="7"/>
        <v>0</v>
      </c>
    </row>
    <row r="75" spans="1:39" ht="13.8" thickBot="1" x14ac:dyDescent="0.3">
      <c r="A75" s="295" t="str">
        <f>IF(Παράμετροι!C50&lt;&gt;"",Παράμετροι!C50,"-")</f>
        <v>-</v>
      </c>
      <c r="B75" s="296"/>
      <c r="C75" s="122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31"/>
      <c r="AH75" s="155">
        <f t="shared" si="12"/>
        <v>0</v>
      </c>
      <c r="AI75" s="56"/>
      <c r="AK75" s="94" t="str">
        <f>CONCATENATE(Παράμετροι!D50, " - ", Παράμετροι!C50)</f>
        <v xml:space="preserve"> - </v>
      </c>
      <c r="AL75">
        <f t="shared" si="7"/>
        <v>0</v>
      </c>
    </row>
    <row r="76" spans="1:39" ht="14.4" thickBot="1" x14ac:dyDescent="0.3">
      <c r="A76" s="305" t="s">
        <v>67</v>
      </c>
      <c r="B76" s="306"/>
      <c r="C76" s="114">
        <f>SUM(C71:C75)</f>
        <v>0</v>
      </c>
      <c r="D76" s="115">
        <f t="shared" ref="D76:AG76" si="13">SUM(D71:D75)</f>
        <v>0</v>
      </c>
      <c r="E76" s="115">
        <f t="shared" si="13"/>
        <v>0</v>
      </c>
      <c r="F76" s="115">
        <f t="shared" si="13"/>
        <v>0</v>
      </c>
      <c r="G76" s="115">
        <f t="shared" si="13"/>
        <v>0</v>
      </c>
      <c r="H76" s="115">
        <f t="shared" si="13"/>
        <v>0</v>
      </c>
      <c r="I76" s="115">
        <f t="shared" si="13"/>
        <v>0</v>
      </c>
      <c r="J76" s="115">
        <f t="shared" si="13"/>
        <v>0</v>
      </c>
      <c r="K76" s="115">
        <f t="shared" si="13"/>
        <v>0</v>
      </c>
      <c r="L76" s="115">
        <f t="shared" si="13"/>
        <v>0</v>
      </c>
      <c r="M76" s="115">
        <f t="shared" si="13"/>
        <v>0</v>
      </c>
      <c r="N76" s="115">
        <f t="shared" si="13"/>
        <v>0</v>
      </c>
      <c r="O76" s="115">
        <f t="shared" si="13"/>
        <v>0</v>
      </c>
      <c r="P76" s="115">
        <f t="shared" si="13"/>
        <v>0</v>
      </c>
      <c r="Q76" s="115">
        <f t="shared" si="13"/>
        <v>0</v>
      </c>
      <c r="R76" s="115">
        <f t="shared" si="13"/>
        <v>0</v>
      </c>
      <c r="S76" s="115">
        <f t="shared" si="13"/>
        <v>0</v>
      </c>
      <c r="T76" s="115">
        <f t="shared" si="13"/>
        <v>0</v>
      </c>
      <c r="U76" s="115">
        <f t="shared" si="13"/>
        <v>0</v>
      </c>
      <c r="V76" s="115">
        <f t="shared" si="13"/>
        <v>0</v>
      </c>
      <c r="W76" s="115">
        <f t="shared" si="13"/>
        <v>0</v>
      </c>
      <c r="X76" s="115">
        <f t="shared" si="13"/>
        <v>0</v>
      </c>
      <c r="Y76" s="115">
        <f t="shared" si="13"/>
        <v>0</v>
      </c>
      <c r="Z76" s="115">
        <f t="shared" si="13"/>
        <v>0</v>
      </c>
      <c r="AA76" s="115">
        <f t="shared" si="13"/>
        <v>0</v>
      </c>
      <c r="AB76" s="115">
        <f t="shared" si="13"/>
        <v>0</v>
      </c>
      <c r="AC76" s="115">
        <f t="shared" si="13"/>
        <v>0</v>
      </c>
      <c r="AD76" s="115">
        <f t="shared" si="13"/>
        <v>0</v>
      </c>
      <c r="AE76" s="115">
        <f t="shared" si="13"/>
        <v>0</v>
      </c>
      <c r="AF76" s="115">
        <f t="shared" si="13"/>
        <v>0</v>
      </c>
      <c r="AG76" s="116">
        <f t="shared" si="13"/>
        <v>0</v>
      </c>
      <c r="AH76" s="117">
        <f t="shared" si="12"/>
        <v>0</v>
      </c>
      <c r="AI76" s="118"/>
    </row>
    <row r="77" spans="1:39" x14ac:dyDescent="0.25">
      <c r="A77" s="49"/>
      <c r="B77" s="49"/>
      <c r="C77" s="51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9"/>
    </row>
    <row r="78" spans="1:39" ht="13.8" thickBot="1" x14ac:dyDescent="0.3">
      <c r="A78" s="49"/>
      <c r="B78" s="49"/>
      <c r="C78" s="51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9"/>
    </row>
    <row r="79" spans="1:39" ht="14.4" thickBot="1" x14ac:dyDescent="0.3">
      <c r="A79" s="297" t="s">
        <v>79</v>
      </c>
      <c r="B79" s="298"/>
      <c r="C79" s="133">
        <f>C58+C76</f>
        <v>0</v>
      </c>
      <c r="D79" s="134">
        <f t="shared" ref="D79:AG79" si="14">D58+D76</f>
        <v>0</v>
      </c>
      <c r="E79" s="134">
        <f t="shared" si="14"/>
        <v>0</v>
      </c>
      <c r="F79" s="134">
        <f t="shared" si="14"/>
        <v>0</v>
      </c>
      <c r="G79" s="134">
        <f t="shared" si="14"/>
        <v>0</v>
      </c>
      <c r="H79" s="134">
        <f t="shared" si="14"/>
        <v>0</v>
      </c>
      <c r="I79" s="134">
        <f t="shared" si="14"/>
        <v>0</v>
      </c>
      <c r="J79" s="134">
        <f t="shared" si="14"/>
        <v>0</v>
      </c>
      <c r="K79" s="134">
        <f t="shared" si="14"/>
        <v>0</v>
      </c>
      <c r="L79" s="134">
        <f t="shared" si="14"/>
        <v>0</v>
      </c>
      <c r="M79" s="134">
        <f t="shared" si="14"/>
        <v>0</v>
      </c>
      <c r="N79" s="134">
        <f t="shared" si="14"/>
        <v>0</v>
      </c>
      <c r="O79" s="134">
        <f t="shared" si="14"/>
        <v>0</v>
      </c>
      <c r="P79" s="134">
        <f t="shared" si="14"/>
        <v>0</v>
      </c>
      <c r="Q79" s="134">
        <f t="shared" si="14"/>
        <v>0</v>
      </c>
      <c r="R79" s="134">
        <f t="shared" si="14"/>
        <v>0</v>
      </c>
      <c r="S79" s="134">
        <f t="shared" si="14"/>
        <v>0</v>
      </c>
      <c r="T79" s="134">
        <f t="shared" si="14"/>
        <v>0</v>
      </c>
      <c r="U79" s="134">
        <f t="shared" si="14"/>
        <v>0</v>
      </c>
      <c r="V79" s="134">
        <f t="shared" si="14"/>
        <v>0</v>
      </c>
      <c r="W79" s="134">
        <f t="shared" si="14"/>
        <v>0</v>
      </c>
      <c r="X79" s="134">
        <f t="shared" si="14"/>
        <v>0</v>
      </c>
      <c r="Y79" s="134">
        <f t="shared" si="14"/>
        <v>0</v>
      </c>
      <c r="Z79" s="134">
        <f t="shared" si="14"/>
        <v>0</v>
      </c>
      <c r="AA79" s="134">
        <f t="shared" si="14"/>
        <v>0</v>
      </c>
      <c r="AB79" s="134">
        <f t="shared" si="14"/>
        <v>0</v>
      </c>
      <c r="AC79" s="134">
        <f t="shared" si="14"/>
        <v>0</v>
      </c>
      <c r="AD79" s="134">
        <f t="shared" si="14"/>
        <v>0</v>
      </c>
      <c r="AE79" s="134">
        <f t="shared" si="14"/>
        <v>0</v>
      </c>
      <c r="AF79" s="134">
        <f t="shared" si="14"/>
        <v>0</v>
      </c>
      <c r="AG79" s="135">
        <f t="shared" si="14"/>
        <v>0</v>
      </c>
      <c r="AH79" s="136">
        <f>SUM(C79:AG79)</f>
        <v>0</v>
      </c>
      <c r="AI79" s="53"/>
    </row>
    <row r="80" spans="1:39" x14ac:dyDescent="0.25">
      <c r="A80" s="49"/>
      <c r="B80" s="49"/>
      <c r="C80" s="51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9"/>
    </row>
    <row r="81" spans="1:41" x14ac:dyDescent="0.25">
      <c r="A81" s="49"/>
      <c r="B81" s="49"/>
      <c r="C81" s="51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9"/>
    </row>
    <row r="82" spans="1:41" s="37" customFormat="1" x14ac:dyDescent="0.25">
      <c r="A82" s="43"/>
      <c r="C82" s="43"/>
      <c r="D82" s="43"/>
      <c r="E82" s="43"/>
      <c r="F82" s="43"/>
      <c r="G82" s="43" t="s">
        <v>81</v>
      </c>
      <c r="H82" s="43"/>
      <c r="L82" s="43"/>
      <c r="M82" s="43"/>
      <c r="N82" s="43"/>
      <c r="O82" s="43"/>
      <c r="P82" s="43"/>
      <c r="Q82" s="43"/>
      <c r="R82" s="43"/>
      <c r="S82" s="181" t="s">
        <v>80</v>
      </c>
      <c r="T82" s="43"/>
      <c r="U82" s="43"/>
      <c r="V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176"/>
      <c r="AI82" s="176"/>
      <c r="AJ82" s="176"/>
      <c r="AK82" s="176"/>
      <c r="AL82" s="176"/>
      <c r="AM82" s="176"/>
      <c r="AN82" s="176"/>
      <c r="AO82" s="43"/>
    </row>
    <row r="83" spans="1:41" s="179" customFormat="1" x14ac:dyDescent="0.25">
      <c r="A83" s="177"/>
      <c r="C83" s="177"/>
      <c r="D83" s="177"/>
      <c r="E83" s="177"/>
      <c r="F83" s="177"/>
      <c r="G83" s="177" t="s">
        <v>72</v>
      </c>
      <c r="H83" s="177"/>
      <c r="L83" s="177"/>
      <c r="M83" s="177"/>
      <c r="N83" s="177"/>
      <c r="O83" s="177"/>
      <c r="P83" s="177"/>
      <c r="Q83" s="177"/>
      <c r="R83" s="177"/>
      <c r="S83" s="177" t="s">
        <v>72</v>
      </c>
      <c r="T83" s="177"/>
      <c r="U83" s="177"/>
      <c r="V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8"/>
      <c r="AI83" s="3"/>
    </row>
    <row r="84" spans="1:41" s="71" customFormat="1" ht="33.75" customHeight="1" x14ac:dyDescent="0.25">
      <c r="A84" s="69"/>
      <c r="B84" s="69"/>
      <c r="C84" s="69"/>
      <c r="D84" s="69"/>
      <c r="E84" s="69"/>
      <c r="F84" s="69"/>
      <c r="G84" s="69"/>
      <c r="H84" s="69"/>
      <c r="I84" s="72"/>
      <c r="J84" s="69"/>
      <c r="K84" s="69"/>
      <c r="L84" s="69"/>
      <c r="M84" s="69"/>
      <c r="N84" s="69"/>
      <c r="O84" s="69"/>
      <c r="P84" s="69"/>
      <c r="Q84" s="69"/>
      <c r="R84" s="69"/>
      <c r="S84" s="72" t="str" cm="1">
        <f t="array" ref="S84">IFERROR(INDEX($AK:$AK,SMALL(ROW($AL$20:$AL$75)*($AL$20:$AL$75&lt;&gt;0),SUMPRODUCT(N($AL$20:$AL$75=0))+ROWS($1:1))),"")</f>
        <v/>
      </c>
      <c r="T84" s="69"/>
      <c r="U84" s="69"/>
      <c r="V84" s="69"/>
      <c r="X84" s="69"/>
      <c r="Y84" s="69"/>
      <c r="Z84" s="69"/>
      <c r="AA84" s="69"/>
      <c r="AB84" s="69"/>
      <c r="AC84" s="69"/>
      <c r="AD84" s="69"/>
      <c r="AE84" s="69"/>
      <c r="AF84" s="69"/>
      <c r="AG84" s="70"/>
      <c r="AI84" s="3"/>
    </row>
    <row r="85" spans="1:41" s="71" customFormat="1" ht="33.75" customHeight="1" x14ac:dyDescent="0.25">
      <c r="A85" s="69"/>
      <c r="B85" s="69"/>
      <c r="C85" s="69"/>
      <c r="D85" s="69"/>
      <c r="E85" s="69"/>
      <c r="F85" s="69"/>
      <c r="G85" s="69"/>
      <c r="H85" s="69"/>
      <c r="I85" s="72"/>
      <c r="J85" s="69"/>
      <c r="K85" s="69"/>
      <c r="L85" s="69"/>
      <c r="M85" s="69"/>
      <c r="N85" s="69"/>
      <c r="O85" s="69"/>
      <c r="P85" s="69"/>
      <c r="Q85" s="69"/>
      <c r="R85" s="69"/>
      <c r="S85" s="72" t="str" cm="1">
        <f t="array" ref="S85">IFERROR(INDEX($AK:$AK,SMALL(ROW($AL$20:$AL$75)*($AL$20:$AL$75&lt;&gt;0),SUMPRODUCT(N($AL$20:$AL$75=0))+ROWS($1:2))),"")</f>
        <v/>
      </c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70"/>
      <c r="AI85" s="3"/>
    </row>
    <row r="86" spans="1:41" s="71" customFormat="1" ht="33.75" customHeight="1" x14ac:dyDescent="0.25">
      <c r="A86" s="69"/>
      <c r="B86" s="69"/>
      <c r="C86" s="69"/>
      <c r="D86" s="69"/>
      <c r="E86" s="69"/>
      <c r="F86" s="69"/>
      <c r="G86" s="69"/>
      <c r="H86" s="69"/>
      <c r="I86" s="72"/>
      <c r="J86" s="69"/>
      <c r="K86" s="69"/>
      <c r="L86" s="69"/>
      <c r="M86" s="69"/>
      <c r="N86" s="69"/>
      <c r="O86" s="69"/>
      <c r="P86" s="69"/>
      <c r="Q86" s="69"/>
      <c r="R86" s="69"/>
      <c r="S86" s="72" t="str" cm="1">
        <f t="array" ref="S86">IFERROR(INDEX($AK:$AK,SMALL(ROW($AL$20:$AL$75)*($AL$20:$AL$75&lt;&gt;0),SUMPRODUCT(N($AL$20:$AL$75=0))+ROWS($1:3))),"")</f>
        <v/>
      </c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70"/>
      <c r="AI86" s="3"/>
    </row>
    <row r="87" spans="1:41" s="71" customFormat="1" ht="33.75" customHeight="1" x14ac:dyDescent="0.25">
      <c r="A87" s="69"/>
      <c r="B87" s="69"/>
      <c r="C87" s="69"/>
      <c r="D87" s="69"/>
      <c r="E87" s="69"/>
      <c r="F87" s="69"/>
      <c r="G87" s="69"/>
      <c r="H87" s="69"/>
      <c r="I87" s="72"/>
      <c r="J87" s="69"/>
      <c r="K87" s="69"/>
      <c r="L87" s="69"/>
      <c r="M87" s="69"/>
      <c r="N87" s="69"/>
      <c r="O87" s="69"/>
      <c r="P87" s="69"/>
      <c r="Q87" s="69"/>
      <c r="R87" s="69"/>
      <c r="S87" s="72" t="str" cm="1">
        <f t="array" ref="S87">IFERROR(INDEX($AK:$AK,SMALL(ROW($AL$20:$AL$75)*($AL$20:$AL$75&lt;&gt;0),SUMPRODUCT(N($AL$20:$AL$75=0))+ROWS($1:4))),"")</f>
        <v/>
      </c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70"/>
      <c r="AI87" s="3"/>
    </row>
    <row r="88" spans="1:41" s="71" customFormat="1" ht="33.75" customHeight="1" x14ac:dyDescent="0.25">
      <c r="A88" s="69"/>
      <c r="B88" s="69"/>
      <c r="C88" s="69"/>
      <c r="D88" s="69"/>
      <c r="E88" s="69"/>
      <c r="F88" s="69"/>
      <c r="G88" s="69"/>
      <c r="H88" s="69"/>
      <c r="I88" s="72"/>
      <c r="J88" s="69"/>
      <c r="K88" s="69"/>
      <c r="L88" s="69"/>
      <c r="M88" s="69"/>
      <c r="N88" s="69"/>
      <c r="O88" s="69"/>
      <c r="P88" s="69"/>
      <c r="Q88" s="69"/>
      <c r="R88" s="69"/>
      <c r="S88" s="72" t="str" cm="1">
        <f t="array" ref="S88">IFERROR(INDEX($AK:$AK,SMALL(ROW($AL$20:$AL$75)*($AL$20:$AL$75&lt;&gt;0),SUMPRODUCT(N($AL$20:$AL$75=0))+ROWS($1:5))),"")</f>
        <v/>
      </c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70"/>
      <c r="AI88" s="3"/>
    </row>
    <row r="89" spans="1:41" s="71" customFormat="1" ht="33.75" customHeight="1" x14ac:dyDescent="0.25">
      <c r="A89" s="69"/>
      <c r="B89" s="69"/>
      <c r="C89" s="69"/>
      <c r="D89" s="69"/>
      <c r="E89" s="69"/>
      <c r="F89" s="69"/>
      <c r="G89" s="69"/>
      <c r="H89" s="69"/>
      <c r="I89" s="72"/>
      <c r="J89" s="69"/>
      <c r="K89" s="69"/>
      <c r="L89" s="69"/>
      <c r="M89" s="69"/>
      <c r="N89" s="69"/>
      <c r="O89" s="69"/>
      <c r="P89" s="69"/>
      <c r="Q89" s="69"/>
      <c r="R89" s="69"/>
      <c r="S89" s="72" t="str" cm="1">
        <f t="array" ref="S89">IFERROR(INDEX($AK:$AK,SMALL(ROW($AL$20:$AL$75)*($AL$20:$AL$75&lt;&gt;0),SUMPRODUCT(N($AL$20:$AL$75=0))+ROWS($1:6))),"")</f>
        <v/>
      </c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70"/>
      <c r="AI89" s="3"/>
    </row>
    <row r="90" spans="1:41" s="71" customFormat="1" ht="33.75" customHeight="1" x14ac:dyDescent="0.25">
      <c r="A90" s="69"/>
      <c r="B90" s="69"/>
      <c r="C90" s="69"/>
      <c r="D90" s="69"/>
      <c r="E90" s="69"/>
      <c r="F90" s="69"/>
      <c r="G90" s="69"/>
      <c r="H90" s="69"/>
      <c r="I90" s="72"/>
      <c r="J90" s="69"/>
      <c r="K90" s="69"/>
      <c r="L90" s="69"/>
      <c r="M90" s="69"/>
      <c r="N90" s="69"/>
      <c r="O90" s="69"/>
      <c r="P90" s="69"/>
      <c r="Q90" s="69"/>
      <c r="R90" s="69"/>
      <c r="S90" s="72" t="str" cm="1">
        <f t="array" ref="S90">IFERROR(INDEX($AK:$AK,SMALL(ROW($AL$20:$AL$75)*($AL$20:$AL$75&lt;&gt;0),SUMPRODUCT(N($AL$20:$AL$75=0))+ROWS($1:7))),"")</f>
        <v/>
      </c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70"/>
      <c r="AI90" s="3"/>
    </row>
    <row r="91" spans="1:41" s="71" customFormat="1" ht="33.75" customHeight="1" x14ac:dyDescent="0.25">
      <c r="A91" s="69"/>
      <c r="B91" s="69"/>
      <c r="C91" s="69"/>
      <c r="D91" s="69"/>
      <c r="E91" s="69"/>
      <c r="F91" s="69"/>
      <c r="G91" s="69"/>
      <c r="H91" s="69"/>
      <c r="I91" s="72"/>
      <c r="J91" s="69"/>
      <c r="K91" s="69"/>
      <c r="L91" s="69"/>
      <c r="M91" s="69"/>
      <c r="N91" s="69"/>
      <c r="O91" s="69"/>
      <c r="P91" s="69"/>
      <c r="Q91" s="69"/>
      <c r="R91" s="69"/>
      <c r="S91" s="72" t="str" cm="1">
        <f t="array" ref="S91">IFERROR(INDEX($AK:$AK,SMALL(ROW($AL$20:$AL$75)*($AL$20:$AL$75&lt;&gt;0),SUMPRODUCT(N($AL$20:$AL$75=0))+ROWS($1:8))),"")</f>
        <v/>
      </c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70"/>
      <c r="AI91" s="3"/>
    </row>
    <row r="92" spans="1:41" s="71" customFormat="1" ht="33.75" customHeight="1" x14ac:dyDescent="0.25">
      <c r="A92" s="69"/>
      <c r="B92" s="69"/>
      <c r="C92" s="69"/>
      <c r="D92" s="69"/>
      <c r="E92" s="69"/>
      <c r="F92" s="69"/>
      <c r="G92" s="69"/>
      <c r="H92" s="69"/>
      <c r="I92" s="72"/>
      <c r="J92" s="69"/>
      <c r="K92" s="69"/>
      <c r="L92" s="69"/>
      <c r="M92" s="69"/>
      <c r="N92" s="69"/>
      <c r="O92" s="69"/>
      <c r="P92" s="69"/>
      <c r="Q92" s="69"/>
      <c r="R92" s="69"/>
      <c r="S92" s="72" t="str" cm="1">
        <f t="array" ref="S92">IFERROR(INDEX($AK:$AK,SMALL(ROW($AL$20:$AL$75)*($AL$20:$AL$75&lt;&gt;0),SUMPRODUCT(N($AL$20:$AL$75=0))+ROWS($1:9))),"")</f>
        <v/>
      </c>
      <c r="T92" s="72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70"/>
      <c r="AI92" s="3"/>
    </row>
    <row r="93" spans="1:41" s="71" customFormat="1" ht="33.75" customHeight="1" x14ac:dyDescent="0.25">
      <c r="A93" s="69"/>
      <c r="B93" s="69"/>
      <c r="C93" s="69"/>
      <c r="D93" s="69"/>
      <c r="E93" s="69"/>
      <c r="F93" s="69"/>
      <c r="G93" s="69"/>
      <c r="H93" s="69"/>
      <c r="I93" s="72"/>
      <c r="J93" s="69"/>
      <c r="K93" s="69"/>
      <c r="L93" s="69"/>
      <c r="M93" s="69"/>
      <c r="N93" s="69"/>
      <c r="O93" s="69"/>
      <c r="P93" s="69"/>
      <c r="Q93" s="69"/>
      <c r="R93" s="69"/>
      <c r="S93" s="72" t="str" cm="1">
        <f t="array" ref="S93">IFERROR(INDEX($AK:$AK,SMALL(ROW($AL$20:$AL$75)*($AL$20:$AL$75&lt;&gt;0),SUMPRODUCT(N($AL$20:$AL$75=0))+ROWS($1:10))),"")</f>
        <v/>
      </c>
      <c r="T93" s="72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70"/>
      <c r="AI93" s="3"/>
    </row>
    <row r="94" spans="1:41" s="71" customFormat="1" ht="33.75" customHeight="1" x14ac:dyDescent="0.25">
      <c r="A94" s="69"/>
      <c r="B94" s="69"/>
      <c r="C94" s="69"/>
      <c r="D94" s="69"/>
      <c r="E94" s="69"/>
      <c r="F94" s="69"/>
      <c r="G94" s="69"/>
      <c r="H94" s="69"/>
      <c r="I94" s="72"/>
      <c r="J94" s="69"/>
      <c r="K94" s="69"/>
      <c r="L94" s="69"/>
      <c r="M94" s="69"/>
      <c r="N94" s="69"/>
      <c r="O94" s="69"/>
      <c r="P94" s="69"/>
      <c r="Q94" s="69"/>
      <c r="R94" s="69"/>
      <c r="S94" s="72" t="str" cm="1">
        <f t="array" ref="S94">IFERROR(INDEX($AK:$AK,SMALL(ROW($AL$20:$AL$75)*($AL$20:$AL$75&lt;&gt;0),SUMPRODUCT(N($AL$20:$AL$75=0))+ROWS($1:11))),"")</f>
        <v/>
      </c>
      <c r="T94" s="72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70"/>
      <c r="AI94" s="3"/>
    </row>
    <row r="95" spans="1:41" s="71" customFormat="1" ht="33.75" customHeight="1" x14ac:dyDescent="0.25">
      <c r="A95" s="69"/>
      <c r="B95" s="69"/>
      <c r="C95" s="69"/>
      <c r="D95" s="69"/>
      <c r="E95" s="69"/>
      <c r="F95" s="69"/>
      <c r="G95" s="69"/>
      <c r="H95" s="69"/>
      <c r="I95" s="72"/>
      <c r="J95" s="69"/>
      <c r="K95" s="69"/>
      <c r="L95" s="69"/>
      <c r="M95" s="69"/>
      <c r="N95" s="69"/>
      <c r="O95" s="69"/>
      <c r="P95" s="69"/>
      <c r="Q95" s="69"/>
      <c r="R95" s="69"/>
      <c r="S95" s="72" t="str" cm="1">
        <f t="array" ref="S95">IFERROR(INDEX($AK:$AK,SMALL(ROW($AL$20:$AL$75)*($AL$20:$AL$75&lt;&gt;0),SUMPRODUCT(N($AL$20:$AL$75=0))+ROWS($1:12))),"")</f>
        <v/>
      </c>
      <c r="T95" s="72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70"/>
      <c r="AI95" s="3"/>
    </row>
    <row r="96" spans="1:41" s="71" customFormat="1" ht="33.75" customHeight="1" x14ac:dyDescent="0.25">
      <c r="A96" s="69"/>
      <c r="B96" s="69"/>
      <c r="C96" s="69"/>
      <c r="D96" s="69"/>
      <c r="E96" s="69"/>
      <c r="F96" s="69"/>
      <c r="G96" s="69"/>
      <c r="H96" s="69"/>
      <c r="I96" s="72"/>
      <c r="J96" s="69"/>
      <c r="K96" s="69"/>
      <c r="L96" s="69"/>
      <c r="M96" s="69"/>
      <c r="N96" s="69"/>
      <c r="O96" s="69"/>
      <c r="P96" s="69"/>
      <c r="Q96" s="69"/>
      <c r="R96" s="69"/>
      <c r="S96" s="72" t="str" cm="1">
        <f t="array" ref="S96">IFERROR(INDEX($AK:$AK,SMALL(ROW($AL$20:$AL$75)*($AL$20:$AL$75&lt;&gt;0),SUMPRODUCT(N($AL$20:$AL$75=0))+ROWS($1:13))),"")</f>
        <v/>
      </c>
      <c r="T96" s="72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I96" s="3"/>
    </row>
    <row r="97" spans="1:35" s="71" customFormat="1" ht="33.75" customHeight="1" x14ac:dyDescent="0.25">
      <c r="A97" s="69"/>
      <c r="B97" s="69"/>
      <c r="C97" s="69"/>
      <c r="D97" s="69"/>
      <c r="E97" s="69"/>
      <c r="F97" s="69"/>
      <c r="G97" s="69"/>
      <c r="H97" s="69"/>
      <c r="I97" s="72"/>
      <c r="J97" s="69"/>
      <c r="K97" s="69"/>
      <c r="L97" s="69"/>
      <c r="M97" s="69"/>
      <c r="N97" s="69"/>
      <c r="O97" s="69"/>
      <c r="P97" s="69"/>
      <c r="Q97" s="69"/>
      <c r="R97" s="69"/>
      <c r="S97" s="72" t="str" cm="1">
        <f t="array" ref="S97">IFERROR(INDEX($AK:$AK,SMALL(ROW($AL$20:$AL$75)*($AL$20:$AL$75&lt;&gt;0),SUMPRODUCT(N($AL$20:$AL$75=0))+ROWS($1:14))),"")</f>
        <v/>
      </c>
      <c r="T97" s="72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I97" s="3"/>
    </row>
    <row r="98" spans="1:35" s="71" customFormat="1" ht="33.75" customHeight="1" x14ac:dyDescent="0.25">
      <c r="A98" s="69"/>
      <c r="B98" s="69"/>
      <c r="C98" s="69"/>
      <c r="D98" s="69"/>
      <c r="E98" s="69"/>
      <c r="F98" s="69"/>
      <c r="G98" s="69"/>
      <c r="H98" s="69"/>
      <c r="I98" s="72"/>
      <c r="J98" s="69"/>
      <c r="K98" s="69"/>
      <c r="L98" s="69"/>
      <c r="M98" s="69"/>
      <c r="N98" s="69"/>
      <c r="O98" s="69"/>
      <c r="P98" s="69"/>
      <c r="Q98" s="69"/>
      <c r="R98" s="69"/>
      <c r="S98" s="72" t="str" cm="1">
        <f t="array" ref="S98">IFERROR(INDEX($AK:$AK,SMALL(ROW($AL$20:$AL$75)*($AL$20:$AL$75&lt;&gt;0),SUMPRODUCT(N($AL$20:$AL$75=0))+ROWS($1:15))),"")</f>
        <v/>
      </c>
      <c r="T98" s="72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I98" s="3"/>
    </row>
    <row r="99" spans="1:35" s="71" customFormat="1" ht="33.75" customHeight="1" x14ac:dyDescent="0.25">
      <c r="A99" s="69"/>
      <c r="B99" s="69"/>
      <c r="C99" s="69"/>
      <c r="D99" s="69"/>
      <c r="E99" s="69"/>
      <c r="F99" s="69"/>
      <c r="G99" s="69"/>
      <c r="H99" s="69"/>
      <c r="I99" s="72"/>
      <c r="J99" s="69"/>
      <c r="K99" s="69"/>
      <c r="L99" s="69"/>
      <c r="M99" s="69"/>
      <c r="N99" s="69"/>
      <c r="O99" s="69"/>
      <c r="P99" s="69"/>
      <c r="Q99" s="69"/>
      <c r="R99" s="69"/>
      <c r="S99" s="72" t="str" cm="1">
        <f t="array" ref="S99">IFERROR(INDEX($AK:$AK,SMALL(ROW($AL$20:$AL$75)*($AL$20:$AL$75&lt;&gt;0),SUMPRODUCT(N($AL$20:$AL$75=0))+ROWS($1:16))),"")</f>
        <v/>
      </c>
      <c r="T99" s="72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I99" s="3"/>
    </row>
    <row r="100" spans="1:35" s="71" customFormat="1" ht="33.75" customHeight="1" x14ac:dyDescent="0.25">
      <c r="C100" s="70"/>
      <c r="D100" s="70"/>
      <c r="E100" s="70"/>
      <c r="F100" s="70"/>
      <c r="G100" s="70"/>
      <c r="H100" s="70"/>
      <c r="I100" s="72"/>
      <c r="J100" s="70"/>
      <c r="K100" s="70"/>
      <c r="L100" s="70"/>
      <c r="M100" s="70"/>
      <c r="N100" s="70"/>
      <c r="O100" s="70"/>
      <c r="P100" s="70"/>
      <c r="Q100" s="70"/>
      <c r="R100" s="70"/>
      <c r="S100" s="72" t="str" cm="1">
        <f t="array" ref="S100">IFERROR(INDEX($AK:$AK,SMALL(ROW($AL$20:$AL$75)*($AL$20:$AL$75&lt;&gt;0),SUMPRODUCT(N($AL$20:$AL$75=0))+ROWS($1:17))),"")</f>
        <v/>
      </c>
      <c r="T100" s="72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I100" s="3"/>
    </row>
    <row r="101" spans="1:35" s="71" customFormat="1" ht="33.75" customHeight="1" x14ac:dyDescent="0.25">
      <c r="C101" s="70"/>
      <c r="D101" s="70"/>
      <c r="E101" s="70"/>
      <c r="F101" s="70"/>
      <c r="G101" s="70"/>
      <c r="H101" s="70"/>
      <c r="I101" s="72"/>
      <c r="J101" s="70"/>
      <c r="K101" s="70"/>
      <c r="L101" s="70"/>
      <c r="M101" s="70"/>
      <c r="N101" s="70"/>
      <c r="O101" s="70"/>
      <c r="P101" s="70"/>
      <c r="Q101" s="70"/>
      <c r="R101" s="70"/>
      <c r="S101" s="72" t="str" cm="1">
        <f t="array" ref="S101">IFERROR(INDEX($AK:$AK,SMALL(ROW($AL$20:$AL$75)*($AL$20:$AL$75&lt;&gt;0),SUMPRODUCT(N($AL$20:$AL$75=0))+ROWS($1:18))),"")</f>
        <v/>
      </c>
      <c r="T101" s="72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I101" s="3"/>
    </row>
    <row r="102" spans="1:35" s="71" customFormat="1" ht="33.75" customHeight="1" x14ac:dyDescent="0.25">
      <c r="C102" s="70"/>
      <c r="D102" s="70"/>
      <c r="E102" s="70"/>
      <c r="F102" s="70"/>
      <c r="G102" s="70"/>
      <c r="H102" s="70"/>
      <c r="I102" s="72"/>
      <c r="J102" s="70"/>
      <c r="K102" s="70"/>
      <c r="L102" s="70"/>
      <c r="M102" s="70"/>
      <c r="N102" s="70"/>
      <c r="O102" s="70"/>
      <c r="P102" s="70"/>
      <c r="Q102" s="70"/>
      <c r="R102" s="70"/>
      <c r="S102" s="72" t="str" cm="1">
        <f t="array" ref="S102">IFERROR(INDEX($AK:$AK,SMALL(ROW($AL$20:$AL$75)*($AL$20:$AL$75&lt;&gt;0),SUMPRODUCT(N($AL$20:$AL$75=0))+ROWS($1:19))),"")</f>
        <v/>
      </c>
      <c r="T102" s="72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I102" s="3"/>
    </row>
    <row r="103" spans="1:35" s="71" customFormat="1" ht="33.75" customHeight="1" x14ac:dyDescent="0.25">
      <c r="C103" s="70"/>
      <c r="D103" s="70"/>
      <c r="E103" s="70"/>
      <c r="F103" s="70"/>
      <c r="G103" s="70"/>
      <c r="H103" s="70"/>
      <c r="I103" s="72"/>
      <c r="J103" s="70"/>
      <c r="K103" s="70"/>
      <c r="L103" s="70"/>
      <c r="M103" s="70"/>
      <c r="N103" s="70"/>
      <c r="O103" s="70"/>
      <c r="P103" s="70"/>
      <c r="Q103" s="70"/>
      <c r="R103" s="70"/>
      <c r="S103" s="72" t="str" cm="1">
        <f t="array" ref="S103">IFERROR(INDEX($AK:$AK,SMALL(ROW($AL$20:$AL$75)*($AL$20:$AL$75&lt;&gt;0),SUMPRODUCT(N($AL$20:$AL$75=0))+ROWS($1:20))),"")</f>
        <v/>
      </c>
      <c r="T103" s="72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I103" s="3"/>
    </row>
    <row r="104" spans="1:35" s="71" customFormat="1" ht="33.75" customHeight="1" x14ac:dyDescent="0.25">
      <c r="C104" s="70"/>
      <c r="D104" s="70"/>
      <c r="E104" s="70"/>
      <c r="F104" s="70"/>
      <c r="G104" s="70"/>
      <c r="H104" s="70"/>
      <c r="I104" s="72"/>
      <c r="J104" s="70"/>
      <c r="K104" s="70"/>
      <c r="L104" s="70"/>
      <c r="M104" s="70"/>
      <c r="N104" s="70"/>
      <c r="O104" s="70"/>
      <c r="P104" s="70"/>
      <c r="Q104" s="70"/>
      <c r="R104" s="70"/>
      <c r="S104" s="72" t="str" cm="1">
        <f t="array" ref="S104">IFERROR(INDEX($AK:$AK,SMALL(ROW($AL$20:$AL$75)*($AL$20:$AL$75&lt;&gt;0),SUMPRODUCT(N($AL$20:$AL$75=0))+ROWS($1:21))),"")</f>
        <v/>
      </c>
      <c r="T104" s="72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I104" s="3"/>
    </row>
    <row r="105" spans="1:35" s="71" customFormat="1" ht="33.75" customHeight="1" x14ac:dyDescent="0.25">
      <c r="C105" s="70"/>
      <c r="D105" s="70"/>
      <c r="E105" s="70"/>
      <c r="F105" s="70"/>
      <c r="G105" s="70"/>
      <c r="H105" s="70"/>
      <c r="I105" s="72"/>
      <c r="J105" s="70"/>
      <c r="K105" s="70"/>
      <c r="L105" s="70"/>
      <c r="M105" s="70"/>
      <c r="N105" s="70"/>
      <c r="O105" s="70"/>
      <c r="P105" s="70"/>
      <c r="Q105" s="70"/>
      <c r="R105" s="70"/>
      <c r="S105" s="72" t="str" cm="1">
        <f t="array" ref="S105">IFERROR(INDEX($AK:$AK,SMALL(ROW($AL$20:$AL$75)*($AL$20:$AL$75&lt;&gt;0),SUMPRODUCT(N($AL$20:$AL$75=0))+ROWS($1:22))),"")</f>
        <v/>
      </c>
      <c r="T105" s="72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I105" s="3"/>
    </row>
    <row r="106" spans="1:35" s="71" customFormat="1" ht="33.75" customHeight="1" x14ac:dyDescent="0.25">
      <c r="C106" s="70"/>
      <c r="D106" s="70"/>
      <c r="E106" s="70"/>
      <c r="F106" s="70"/>
      <c r="G106" s="70"/>
      <c r="H106" s="70"/>
      <c r="I106" s="72"/>
      <c r="J106" s="70"/>
      <c r="K106" s="70"/>
      <c r="L106" s="70"/>
      <c r="M106" s="70"/>
      <c r="N106" s="70"/>
      <c r="O106" s="70"/>
      <c r="P106" s="70"/>
      <c r="Q106" s="70"/>
      <c r="R106" s="70"/>
      <c r="S106" s="72" t="str" cm="1">
        <f t="array" ref="S106">IFERROR(INDEX($AK:$AK,SMALL(ROW($AL$20:$AL$75)*($AL$20:$AL$75&lt;&gt;0),SUMPRODUCT(N($AL$20:$AL$75=0))+ROWS($1:23))),"")</f>
        <v/>
      </c>
      <c r="T106" s="72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I106" s="3"/>
    </row>
    <row r="107" spans="1:35" s="71" customFormat="1" ht="33.75" customHeight="1" x14ac:dyDescent="0.25">
      <c r="C107" s="70"/>
      <c r="D107" s="70"/>
      <c r="E107" s="70"/>
      <c r="F107" s="70"/>
      <c r="G107" s="70"/>
      <c r="H107" s="70"/>
      <c r="I107" s="72"/>
      <c r="J107" s="70"/>
      <c r="K107" s="70"/>
      <c r="L107" s="70"/>
      <c r="M107" s="70"/>
      <c r="N107" s="70"/>
      <c r="O107" s="70"/>
      <c r="P107" s="70"/>
      <c r="Q107" s="70"/>
      <c r="R107" s="70"/>
      <c r="S107" s="72" t="str" cm="1">
        <f t="array" ref="S107">IFERROR(INDEX($AK:$AK,SMALL(ROW($AL$20:$AL$75)*($AL$20:$AL$75&lt;&gt;0),SUMPRODUCT(N($AL$20:$AL$75=0))+ROWS($1:24))),"")</f>
        <v/>
      </c>
      <c r="T107" s="72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I107" s="3"/>
    </row>
    <row r="108" spans="1:35" s="71" customFormat="1" ht="33.75" customHeight="1" x14ac:dyDescent="0.25">
      <c r="C108" s="70"/>
      <c r="D108" s="70"/>
      <c r="E108" s="70"/>
      <c r="F108" s="70"/>
      <c r="G108" s="70"/>
      <c r="H108" s="70"/>
      <c r="I108" s="72"/>
      <c r="J108" s="70"/>
      <c r="K108" s="70"/>
      <c r="L108" s="70"/>
      <c r="M108" s="70"/>
      <c r="N108" s="70"/>
      <c r="O108" s="70"/>
      <c r="P108" s="70"/>
      <c r="Q108" s="70"/>
      <c r="R108" s="70"/>
      <c r="S108" s="72" t="str" cm="1">
        <f t="array" ref="S108">IFERROR(INDEX($AK:$AK,SMALL(ROW($AL$20:$AL$75)*($AL$20:$AL$75&lt;&gt;0),SUMPRODUCT(N($AL$20:$AL$75=0))+ROWS($1:25))),"")</f>
        <v/>
      </c>
      <c r="T108" s="72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I108" s="3"/>
    </row>
    <row r="109" spans="1:35" s="71" customFormat="1" ht="33.75" customHeight="1" x14ac:dyDescent="0.25">
      <c r="C109" s="70"/>
      <c r="D109" s="70"/>
      <c r="E109" s="70"/>
      <c r="F109" s="70"/>
      <c r="G109" s="70"/>
      <c r="H109" s="70"/>
      <c r="I109" s="72"/>
      <c r="J109" s="70"/>
      <c r="K109" s="70"/>
      <c r="L109" s="70"/>
      <c r="M109" s="70"/>
      <c r="N109" s="70"/>
      <c r="O109" s="70"/>
      <c r="P109" s="70"/>
      <c r="Q109" s="70"/>
      <c r="R109" s="70"/>
      <c r="S109" s="72" t="str" cm="1">
        <f t="array" ref="S109">IFERROR(INDEX($AK:$AK,SMALL(ROW($AL$20:$AL$75)*($AL$20:$AL$75&lt;&gt;0),SUMPRODUCT(N($AL$20:$AL$75=0))+ROWS($1:26))),"")</f>
        <v/>
      </c>
      <c r="T109" s="72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I109" s="3"/>
    </row>
    <row r="110" spans="1:35" s="3" customFormat="1" x14ac:dyDescent="0.25">
      <c r="C110" s="4"/>
      <c r="D110" s="4"/>
      <c r="E110" s="4"/>
      <c r="F110" s="4"/>
      <c r="G110" s="4"/>
      <c r="H110" s="4"/>
      <c r="I110" s="186"/>
      <c r="J110" s="4"/>
      <c r="K110" s="4"/>
      <c r="L110" s="4"/>
      <c r="M110" s="4"/>
      <c r="N110" s="4"/>
      <c r="O110" s="4"/>
      <c r="P110" s="4"/>
      <c r="Q110" s="4"/>
      <c r="R110" s="4"/>
      <c r="S110" s="72"/>
      <c r="T110" s="186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5" s="3" customFormat="1" x14ac:dyDescent="0.25">
      <c r="C111" s="4"/>
      <c r="D111" s="4"/>
      <c r="E111" s="4"/>
      <c r="F111" s="4"/>
      <c r="G111" s="4"/>
      <c r="H111" s="4"/>
      <c r="I111" s="186"/>
      <c r="J111" s="4"/>
      <c r="K111" s="4"/>
      <c r="L111" s="4"/>
      <c r="M111" s="4"/>
      <c r="N111" s="4"/>
      <c r="O111" s="4"/>
      <c r="P111" s="4"/>
      <c r="Q111" s="4"/>
      <c r="R111" s="4"/>
      <c r="S111" s="72"/>
      <c r="T111" s="186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5" s="3" customFormat="1" x14ac:dyDescent="0.25">
      <c r="C112" s="4"/>
      <c r="D112" s="4"/>
      <c r="E112" s="4"/>
      <c r="F112" s="4"/>
      <c r="G112" s="4"/>
      <c r="H112" s="4"/>
      <c r="I112" s="186"/>
      <c r="J112" s="4"/>
      <c r="K112" s="4"/>
      <c r="L112" s="4"/>
      <c r="M112" s="4"/>
      <c r="N112" s="4"/>
      <c r="O112" s="4"/>
      <c r="P112" s="4"/>
      <c r="Q112" s="4"/>
      <c r="R112" s="4"/>
      <c r="S112" s="72"/>
      <c r="T112" s="186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3:33" s="3" customFormat="1" x14ac:dyDescent="0.25">
      <c r="C113" s="4"/>
      <c r="D113" s="4"/>
      <c r="E113" s="4"/>
      <c r="F113" s="4"/>
      <c r="G113" s="4"/>
      <c r="H113" s="4"/>
      <c r="I113" s="186"/>
      <c r="J113" s="4"/>
      <c r="K113" s="4"/>
      <c r="L113" s="4"/>
      <c r="M113" s="4"/>
      <c r="N113" s="4"/>
      <c r="O113" s="4"/>
      <c r="P113" s="4"/>
      <c r="Q113" s="4"/>
      <c r="R113" s="4"/>
      <c r="S113" s="72"/>
      <c r="T113" s="186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3:33" s="3" customFormat="1" x14ac:dyDescent="0.25">
      <c r="C114" s="4"/>
      <c r="D114" s="4"/>
      <c r="E114" s="4"/>
      <c r="F114" s="4"/>
      <c r="G114" s="4"/>
      <c r="H114" s="4"/>
      <c r="I114" s="186"/>
      <c r="J114" s="4"/>
      <c r="K114" s="4"/>
      <c r="L114" s="4"/>
      <c r="M114" s="4"/>
      <c r="N114" s="4"/>
      <c r="O114" s="4"/>
      <c r="P114" s="4"/>
      <c r="Q114" s="4"/>
      <c r="R114" s="4"/>
      <c r="S114" s="72"/>
      <c r="T114" s="186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3:33" s="3" customFormat="1" x14ac:dyDescent="0.25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72"/>
      <c r="T115" s="186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3:33" s="3" customFormat="1" x14ac:dyDescent="0.25"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72"/>
      <c r="T116" s="186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3:33" s="3" customFormat="1" x14ac:dyDescent="0.25"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72"/>
      <c r="T117" s="186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3:33" s="3" customFormat="1" x14ac:dyDescent="0.25"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72"/>
      <c r="T118" s="186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3:33" s="3" customFormat="1" x14ac:dyDescent="0.25"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72"/>
      <c r="T119" s="186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3:33" s="3" customFormat="1" x14ac:dyDescent="0.25"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72"/>
      <c r="T120" s="186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3:33" s="3" customFormat="1" x14ac:dyDescent="0.25"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72"/>
      <c r="T121" s="186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3:33" s="3" customFormat="1" x14ac:dyDescent="0.25"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72"/>
      <c r="T122" s="186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3:33" s="3" customFormat="1" x14ac:dyDescent="0.25"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72"/>
      <c r="T123" s="186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3:33" s="3" customFormat="1" x14ac:dyDescent="0.25"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72"/>
      <c r="T124" s="186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3:33" s="3" customFormat="1" x14ac:dyDescent="0.25"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72"/>
      <c r="T125" s="186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3:33" ht="17.399999999999999" x14ac:dyDescent="0.35">
      <c r="S126" s="72"/>
      <c r="T126" s="68"/>
    </row>
    <row r="127" spans="3:33" ht="17.399999999999999" x14ac:dyDescent="0.35">
      <c r="S127" s="72"/>
      <c r="T127" s="68"/>
    </row>
    <row r="128" spans="3:33" ht="17.399999999999999" x14ac:dyDescent="0.35">
      <c r="S128" s="72"/>
      <c r="T128" s="68"/>
    </row>
    <row r="129" spans="19:20" ht="17.399999999999999" x14ac:dyDescent="0.35">
      <c r="S129" s="72"/>
      <c r="T129" s="68"/>
    </row>
    <row r="130" spans="19:20" ht="17.399999999999999" x14ac:dyDescent="0.35">
      <c r="S130" s="72"/>
      <c r="T130" s="68"/>
    </row>
    <row r="131" spans="19:20" ht="17.399999999999999" x14ac:dyDescent="0.35">
      <c r="S131" s="72" t="str" cm="1">
        <f t="array" ref="S131">IFERROR(INDEX($AK:$AK,SMALL(ROW($AL$20:$AL$75)*($AL$20:$AL$75&lt;&gt;0),SUMPRODUCT(N($AL$20:$AL$75=0))+ROWS($1:53))),"")</f>
        <v/>
      </c>
      <c r="T131" s="68"/>
    </row>
    <row r="132" spans="19:20" x14ac:dyDescent="0.25">
      <c r="S132" s="72" t="str" cm="1">
        <f t="array" ref="S132">IFERROR(INDEX($AK:$AK,SMALL(ROW($AL$20:$AL$75)*($AL$20:$AL$75&lt;&gt;0),SUMPRODUCT(N($AL$20:$AL$75=0))+ROWS($1:54))),"")</f>
        <v/>
      </c>
    </row>
    <row r="133" spans="19:20" x14ac:dyDescent="0.25">
      <c r="S133" s="72" t="str" cm="1">
        <f t="array" ref="S133">IFERROR(INDEX($AK:$AK,SMALL(ROW($AL$20:$AL$75)*($AL$20:$AL$75&lt;&gt;0),SUMPRODUCT(N($AL$20:$AL$75=0))+ROWS($1:55))),"")</f>
        <v/>
      </c>
    </row>
    <row r="134" spans="19:20" x14ac:dyDescent="0.25">
      <c r="S134" s="72" t="str" cm="1">
        <f t="array" ref="S134">IFERROR(INDEX($AK:$AK,SMALL(ROW($AL$20:$AL$75)*($AL$20:$AL$75&lt;&gt;0),SUMPRODUCT(N($AL$20:$AL$75=0))+ROWS($1:56))),"")</f>
        <v/>
      </c>
    </row>
    <row r="135" spans="19:20" x14ac:dyDescent="0.25">
      <c r="S135" s="72" t="str" cm="1">
        <f t="array" ref="S135">IFERROR(INDEX($AK:$AK,SMALL(ROW($AL$20:$AL$75)*($AL$20:$AL$75&lt;&gt;0),SUMPRODUCT(N($AL$20:$AL$75=0))+ROWS($1:57))),"")</f>
        <v/>
      </c>
    </row>
    <row r="136" spans="19:20" x14ac:dyDescent="0.25">
      <c r="S136" s="72" t="str" cm="1">
        <f t="array" ref="S136">IFERROR(INDEX($AK:$AK,SMALL(ROW($AL$20:$AL$75)*($AL$20:$AL$75&lt;&gt;0),SUMPRODUCT(N($AL$20:$AL$75=0))+ROWS($1:58))),"")</f>
        <v/>
      </c>
    </row>
  </sheetData>
  <mergeCells count="77">
    <mergeCell ref="D3:K4"/>
    <mergeCell ref="A73:B73"/>
    <mergeCell ref="A74:B74"/>
    <mergeCell ref="A75:B75"/>
    <mergeCell ref="A76:B76"/>
    <mergeCell ref="A79:B79"/>
    <mergeCell ref="A60:AI60"/>
    <mergeCell ref="A61:B61"/>
    <mergeCell ref="A62:B62"/>
    <mergeCell ref="A70:AI70"/>
    <mergeCell ref="A72:B72"/>
    <mergeCell ref="A67:B67"/>
    <mergeCell ref="A71:B71"/>
    <mergeCell ref="A63:B63"/>
    <mergeCell ref="A64:B64"/>
    <mergeCell ref="A65:B65"/>
    <mergeCell ref="A54:B54"/>
    <mergeCell ref="A55:B55"/>
    <mergeCell ref="A58:B58"/>
    <mergeCell ref="A50:B50"/>
    <mergeCell ref="A53:B53"/>
    <mergeCell ref="A47:AI47"/>
    <mergeCell ref="A48:B48"/>
    <mergeCell ref="A49:B49"/>
    <mergeCell ref="A51:B51"/>
    <mergeCell ref="A52:B52"/>
    <mergeCell ref="A41:B41"/>
    <mergeCell ref="A42:B42"/>
    <mergeCell ref="A43:B43"/>
    <mergeCell ref="A44:B44"/>
    <mergeCell ref="A45:B45"/>
    <mergeCell ref="A35:B35"/>
    <mergeCell ref="A40:B40"/>
    <mergeCell ref="A37:AI37"/>
    <mergeCell ref="A38:B38"/>
    <mergeCell ref="A39:B39"/>
    <mergeCell ref="A30:B30"/>
    <mergeCell ref="A31:B31"/>
    <mergeCell ref="A32:B32"/>
    <mergeCell ref="A33:B33"/>
    <mergeCell ref="A34:B34"/>
    <mergeCell ref="A29:B29"/>
    <mergeCell ref="AH8:AH10"/>
    <mergeCell ref="AI8:AI10"/>
    <mergeCell ref="A11:AI11"/>
    <mergeCell ref="A12:B12"/>
    <mergeCell ref="A13:B13"/>
    <mergeCell ref="A21:B21"/>
    <mergeCell ref="A24:B24"/>
    <mergeCell ref="A25:B25"/>
    <mergeCell ref="A26:B26"/>
    <mergeCell ref="A27:B27"/>
    <mergeCell ref="A28:B28"/>
    <mergeCell ref="A22:B22"/>
    <mergeCell ref="A23:B23"/>
    <mergeCell ref="A14:B14"/>
    <mergeCell ref="A15:B15"/>
    <mergeCell ref="L1:AB1"/>
    <mergeCell ref="L3:AB3"/>
    <mergeCell ref="L4:M4"/>
    <mergeCell ref="N4:O4"/>
    <mergeCell ref="P4:AB4"/>
    <mergeCell ref="B3:C4"/>
    <mergeCell ref="A16:B16"/>
    <mergeCell ref="A19:AI19"/>
    <mergeCell ref="A20:B20"/>
    <mergeCell ref="P5:AB5"/>
    <mergeCell ref="L6:M6"/>
    <mergeCell ref="N6:O6"/>
    <mergeCell ref="P6:AB6"/>
    <mergeCell ref="A2:A5"/>
    <mergeCell ref="B5:C5"/>
    <mergeCell ref="D5:I5"/>
    <mergeCell ref="B6:C6"/>
    <mergeCell ref="D6:I6"/>
    <mergeCell ref="L5:M5"/>
    <mergeCell ref="N5:O5"/>
  </mergeCells>
  <conditionalFormatting sqref="C10:AG10">
    <cfRule type="expression" dxfId="94" priority="12">
      <formula>CELL("protect", INDIRECT(ADDRESS(ROW(),COLUMN())))=2</formula>
    </cfRule>
  </conditionalFormatting>
  <conditionalFormatting sqref="C12:AG15">
    <cfRule type="expression" dxfId="93" priority="33">
      <formula>C$10=0</formula>
    </cfRule>
    <cfRule type="expression" dxfId="92" priority="34">
      <formula>C$10&lt;&gt;0</formula>
    </cfRule>
  </conditionalFormatting>
  <conditionalFormatting sqref="C13:AG15 C17:AG18">
    <cfRule type="expression" dxfId="91" priority="36">
      <formula>CELL("protect", INDIRECT(ADDRESS(ROW(),COLUMN())))=2</formula>
    </cfRule>
  </conditionalFormatting>
  <conditionalFormatting sqref="C13:AG15">
    <cfRule type="expression" dxfId="90" priority="37">
      <formula>C$9&lt;&gt;"S"</formula>
    </cfRule>
    <cfRule type="expression" dxfId="89" priority="38" stopIfTrue="1">
      <formula>C$9="S"</formula>
    </cfRule>
  </conditionalFormatting>
  <conditionalFormatting sqref="C16:AG16">
    <cfRule type="expression" dxfId="88" priority="35">
      <formula>C$16&gt;8</formula>
    </cfRule>
  </conditionalFormatting>
  <conditionalFormatting sqref="C20:AG34">
    <cfRule type="expression" dxfId="87" priority="30">
      <formula>C$10=0</formula>
    </cfRule>
    <cfRule type="expression" dxfId="86" priority="31">
      <formula>C$10&lt;&gt;0</formula>
    </cfRule>
  </conditionalFormatting>
  <conditionalFormatting sqref="C35:AG35">
    <cfRule type="expression" dxfId="85" priority="32">
      <formula>C$35&gt;8</formula>
    </cfRule>
  </conditionalFormatting>
  <conditionalFormatting sqref="C38:AG44">
    <cfRule type="expression" dxfId="84" priority="28">
      <formula>C$10=0</formula>
    </cfRule>
    <cfRule type="expression" dxfId="83" priority="29">
      <formula>C$10&lt;&gt;0</formula>
    </cfRule>
  </conditionalFormatting>
  <conditionalFormatting sqref="C45:AG45">
    <cfRule type="expression" dxfId="82" priority="27">
      <formula>C$45&gt;8</formula>
    </cfRule>
  </conditionalFormatting>
  <conditionalFormatting sqref="C48:AG54">
    <cfRule type="expression" dxfId="81" priority="25">
      <formula>C$10=0</formula>
    </cfRule>
    <cfRule type="expression" dxfId="80" priority="26">
      <formula>C$10&lt;&gt;0</formula>
    </cfRule>
  </conditionalFormatting>
  <conditionalFormatting sqref="C55:AG55">
    <cfRule type="expression" dxfId="79" priority="24">
      <formula>C$55&gt;8</formula>
    </cfRule>
  </conditionalFormatting>
  <conditionalFormatting sqref="C58:AG58">
    <cfRule type="expression" dxfId="78" priority="23">
      <formula>C$58&gt;8</formula>
    </cfRule>
  </conditionalFormatting>
  <conditionalFormatting sqref="C71:AG75">
    <cfRule type="expression" dxfId="77" priority="21">
      <formula>C$10=0</formula>
    </cfRule>
    <cfRule type="expression" dxfId="76" priority="22">
      <formula>C$10&lt;&gt;0</formula>
    </cfRule>
  </conditionalFormatting>
  <conditionalFormatting sqref="C76:AG76">
    <cfRule type="expression" dxfId="75" priority="20">
      <formula>C$76&gt;4</formula>
    </cfRule>
  </conditionalFormatting>
  <conditionalFormatting sqref="C79:AG79">
    <cfRule type="expression" dxfId="74" priority="19">
      <formula>C$79&gt;12</formula>
    </cfRule>
  </conditionalFormatting>
  <conditionalFormatting sqref="D5:I5">
    <cfRule type="expression" dxfId="72" priority="17">
      <formula>D5=""</formula>
    </cfRule>
  </conditionalFormatting>
  <conditionalFormatting sqref="I115:I1048576">
    <cfRule type="colorScale" priority="39">
      <colorScale>
        <cfvo type="formula" val="$I$9=&quot;S&quot;"/>
        <cfvo type="formula" val="$I$9=&quot;S&quot;"/>
        <color theme="7" tint="0.39997558519241921"/>
        <color theme="7" tint="0.39997558519241921"/>
      </colorScale>
    </cfRule>
  </conditionalFormatting>
  <conditionalFormatting sqref="L1">
    <cfRule type="expression" dxfId="71" priority="4">
      <formula>OR(COUNTIF(C16:AG16,"&gt;8")&gt;0,COUNTIF(C35:AG35,"&gt;8")&gt;0,COUNTIF(C45:AG45,"&gt;8")&gt;0,COUNTIF(C55:AG55,"&gt;8")&gt;0,COUNTIF(C76:AG76,"&gt;8")&gt;0)</formula>
    </cfRule>
  </conditionalFormatting>
  <conditionalFormatting sqref="L3">
    <cfRule type="expression" dxfId="70" priority="16">
      <formula>OR(SUMPRODUCT((C10:AG10=0)*(C12:AG54&gt;0))&gt;0,SUMPRODUCT((C10:AG10=0)*(C71:AG75&gt;0))&gt;0)</formula>
    </cfRule>
  </conditionalFormatting>
  <conditionalFormatting sqref="L4">
    <cfRule type="expression" dxfId="69" priority="13">
      <formula>COUNTIF(C58:AG58,"&gt;8")&gt;0</formula>
    </cfRule>
  </conditionalFormatting>
  <conditionalFormatting sqref="L5">
    <cfRule type="expression" dxfId="68" priority="11">
      <formula>COUNTIF(C76:AG76,"&gt;4")&gt;0</formula>
    </cfRule>
  </conditionalFormatting>
  <conditionalFormatting sqref="L6">
    <cfRule type="expression" dxfId="67" priority="15">
      <formula>COUNTIF(C79:AG79,"&gt;12")&gt;0</formula>
    </cfRule>
  </conditionalFormatting>
  <conditionalFormatting sqref="N4">
    <cfRule type="expression" dxfId="66" priority="6">
      <formula>COUNTIF(C58:AG58,"&gt;8")&gt;0</formula>
    </cfRule>
  </conditionalFormatting>
  <conditionalFormatting sqref="N5">
    <cfRule type="expression" dxfId="65" priority="5">
      <formula>COUNTIF(C76:AG76,"&gt;4")&gt;0</formula>
    </cfRule>
  </conditionalFormatting>
  <conditionalFormatting sqref="N6">
    <cfRule type="expression" dxfId="64" priority="7">
      <formula>COUNTIF(C79:AG79,"&gt;12")&gt;0</formula>
    </cfRule>
  </conditionalFormatting>
  <conditionalFormatting sqref="P4">
    <cfRule type="expression" dxfId="63" priority="9">
      <formula>COUNTIF(C58:AG58,"&gt;8")&gt;0</formula>
    </cfRule>
  </conditionalFormatting>
  <conditionalFormatting sqref="P5">
    <cfRule type="expression" dxfId="62" priority="8">
      <formula>COUNTIF(C76:AG76,"&gt;4")&gt;0</formula>
    </cfRule>
  </conditionalFormatting>
  <conditionalFormatting sqref="P6">
    <cfRule type="expression" dxfId="61" priority="10">
      <formula>COUNTIF(C79:AG79,"&gt;12")&gt;0</formula>
    </cfRule>
  </conditionalFormatting>
  <conditionalFormatting sqref="D3">
    <cfRule type="expression" dxfId="5" priority="1">
      <formula>D3=""</formula>
    </cfRule>
  </conditionalFormatting>
  <dataValidations count="2">
    <dataValidation type="custom" showErrorMessage="1" errorTitle="Warning!" error="Number must be multiple of 0,5" sqref="C48:AG54 C12:AG15 C71:AG75 C38:AG44" xr:uid="{B3711747-5925-4506-AF3E-9AD2C37B6531}">
      <formula1>MOD(C12,0.5)=0</formula1>
    </dataValidation>
    <dataValidation type="custom" showErrorMessage="1" errorTitle="Warning!" error="Number must be multiple of 0,5" promptTitle="INPUT" prompt="An integer from 1 to 8 or a decimal that divides by 0,25" sqref="C20:AG34" xr:uid="{7D690C75-0E71-4744-9CC9-BC67ED62A16E}">
      <formula1>MOD(C20,0.5)=0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58" fitToHeight="3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5">
    <pageSetUpPr fitToPage="1"/>
  </sheetPr>
  <dimension ref="A1:AO136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32.33203125" bestFit="1" customWidth="1"/>
    <col min="2" max="2" width="14.6640625" customWidth="1"/>
    <col min="3" max="33" width="7" style="18" customWidth="1"/>
    <col min="34" max="34" width="10.33203125" customWidth="1"/>
    <col min="35" max="35" width="15.88671875" customWidth="1"/>
    <col min="37" max="37" width="32.44140625" hidden="1" customWidth="1"/>
    <col min="38" max="38" width="8.88671875" hidden="1" customWidth="1"/>
  </cols>
  <sheetData>
    <row r="1" spans="1:39" ht="21.75" customHeight="1" thickBot="1" x14ac:dyDescent="0.3">
      <c r="K1" s="207"/>
      <c r="L1" s="287" t="s">
        <v>105</v>
      </c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</row>
    <row r="2" spans="1:39" ht="13.5" customHeight="1" thickBot="1" x14ac:dyDescent="0.3">
      <c r="A2" s="267" t="s">
        <v>11</v>
      </c>
      <c r="I2" s="2"/>
      <c r="J2" s="208"/>
      <c r="K2" s="207"/>
    </row>
    <row r="3" spans="1:39" ht="13.5" customHeight="1" x14ac:dyDescent="0.25">
      <c r="A3" s="268"/>
      <c r="B3" s="311" t="str">
        <f>Παράμετροι!B2</f>
        <v>NAME OF BENEFICIARY</v>
      </c>
      <c r="C3" s="311"/>
      <c r="D3" s="326" t="str">
        <f>IF(Παράμετροι!C2&lt;&gt;"",Παράμετροι!C2,"")</f>
        <v/>
      </c>
      <c r="E3" s="327"/>
      <c r="F3" s="327"/>
      <c r="G3" s="327"/>
      <c r="H3" s="327"/>
      <c r="I3" s="327"/>
      <c r="J3" s="327"/>
      <c r="K3" s="327"/>
      <c r="L3" s="289" t="s">
        <v>91</v>
      </c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</row>
    <row r="4" spans="1:39" ht="13.5" customHeight="1" x14ac:dyDescent="0.25">
      <c r="A4" s="268"/>
      <c r="B4" s="312"/>
      <c r="C4" s="312"/>
      <c r="D4" s="326"/>
      <c r="E4" s="327"/>
      <c r="F4" s="327"/>
      <c r="G4" s="327"/>
      <c r="H4" s="327"/>
      <c r="I4" s="327"/>
      <c r="J4" s="327"/>
      <c r="K4" s="327"/>
      <c r="L4" s="288" t="s">
        <v>92</v>
      </c>
      <c r="M4" s="288"/>
      <c r="N4" s="290" t="s">
        <v>93</v>
      </c>
      <c r="O4" s="290"/>
      <c r="P4" s="292" t="s">
        <v>97</v>
      </c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</row>
    <row r="5" spans="1:39" ht="13.5" customHeight="1" x14ac:dyDescent="0.25">
      <c r="A5" s="268"/>
      <c r="B5" s="281" t="str">
        <f>Παράμετροι!B4</f>
        <v>NAME OF THE PERSON</v>
      </c>
      <c r="C5" s="282"/>
      <c r="D5" s="283" t="str">
        <f>IF(Παράμετροι!C4&lt;&gt;"",Παράμετροι!C4,"")</f>
        <v/>
      </c>
      <c r="E5" s="284"/>
      <c r="F5" s="284"/>
      <c r="G5" s="284"/>
      <c r="H5" s="284"/>
      <c r="I5" s="285"/>
      <c r="J5" s="4"/>
      <c r="K5" s="209"/>
      <c r="L5" s="288" t="s">
        <v>92</v>
      </c>
      <c r="M5" s="288"/>
      <c r="N5" s="290" t="s">
        <v>94</v>
      </c>
      <c r="O5" s="290"/>
      <c r="P5" s="292" t="s">
        <v>100</v>
      </c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19"/>
    </row>
    <row r="6" spans="1:39" ht="13.5" customHeight="1" thickBot="1" x14ac:dyDescent="0.3">
      <c r="A6" s="211" t="s">
        <v>0</v>
      </c>
      <c r="B6" s="253" t="str">
        <f>Παράμετροι!B5</f>
        <v>TYPE OF PERSONNEL</v>
      </c>
      <c r="C6" s="254"/>
      <c r="D6" s="252" t="str">
        <f>IF(Παράμετροι!C5&lt;&gt;"",Παράμετροι!C5,"")</f>
        <v>Employee</v>
      </c>
      <c r="E6" s="253"/>
      <c r="F6" s="253"/>
      <c r="G6" s="253"/>
      <c r="H6" s="253"/>
      <c r="I6" s="254"/>
      <c r="K6" s="209"/>
      <c r="L6" s="289" t="s">
        <v>92</v>
      </c>
      <c r="M6" s="289"/>
      <c r="N6" s="291" t="s">
        <v>95</v>
      </c>
      <c r="O6" s="291"/>
      <c r="P6" s="291" t="s">
        <v>98</v>
      </c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19"/>
    </row>
    <row r="7" spans="1:39" ht="13.5" customHeight="1" thickBot="1" x14ac:dyDescent="0.3">
      <c r="A7" s="1"/>
      <c r="AC7" s="220"/>
    </row>
    <row r="8" spans="1:39" ht="13.5" customHeight="1" x14ac:dyDescent="0.25">
      <c r="A8" s="14" t="s">
        <v>41</v>
      </c>
      <c r="B8" s="14" t="str">
        <f>Absences!B15</f>
        <v>DECEMBER</v>
      </c>
      <c r="C8" s="61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62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62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62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62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62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62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62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62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62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62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62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62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62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62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62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62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62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62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62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62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62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62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62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62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62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62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62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62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62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63">
        <f>IF(COLUMN()-2 &gt; DAY(EOMONTH(DATE($B$9,MONTH(DATE($B$9, MATCH($B$8, {"JANUARY";"FEBRUARY";"MARCH";"APRIL";"MAY";"JUNE";"JULY";"AUGUST";"SEPTEMBER";"OCTOBER";"NOVEMBER";"DECEMBER"}, 0), 1)),1),0)), "", COLUMN()-2)</f>
        <v>31</v>
      </c>
      <c r="AH8" s="313" t="s">
        <v>24</v>
      </c>
      <c r="AI8" s="319" t="s">
        <v>33</v>
      </c>
    </row>
    <row r="9" spans="1:39" ht="13.5" customHeight="1" thickBot="1" x14ac:dyDescent="0.3">
      <c r="A9" s="16" t="s">
        <v>38</v>
      </c>
      <c r="B9" s="16">
        <f>Παράμετροι!C7</f>
        <v>2026</v>
      </c>
      <c r="C9" s="64" t="str">
        <f>IF(C8="","",
CHOOSE(WEEKDAY(DATE($B$9,MONTH(DATE($B$9, MATCH($B$8, {"JANUARY";"FEBRUARY";"MARCH";"APRIL";"MAY";"JUNE";"JULY";"AUGUST";"SEPTEMBER";"OCTOBER";"NOVEMBER";"DECEMBER"}, 0), 1)),C8)),"S","M","T","W","T","F","S"))</f>
        <v>T</v>
      </c>
      <c r="D9" s="65" t="str">
        <f>IF(D8="","",
CHOOSE(WEEKDAY(DATE($B$9,MONTH(DATE($B$9, MATCH($B$8, {"JANUARY";"FEBRUARY";"MARCH";"APRIL";"MAY";"JUNE";"JULY";"AUGUST";"SEPTEMBER";"OCTOBER";"NOVEMBER";"DECEMBER"}, 0), 1)),D8)),"S","M","T","W","T","F","S"))</f>
        <v>W</v>
      </c>
      <c r="E9" s="65" t="str">
        <f>IF(E8="","",
CHOOSE(WEEKDAY(DATE($B$9,MONTH(DATE($B$9, MATCH($B$8, {"JANUARY";"FEBRUARY";"MARCH";"APRIL";"MAY";"JUNE";"JULY";"AUGUST";"SEPTEMBER";"OCTOBER";"NOVEMBER";"DECEMBER"}, 0), 1)),E8)),"S","M","T","W","T","F","S"))</f>
        <v>T</v>
      </c>
      <c r="F9" s="65" t="str">
        <f>IF(F8="","",
CHOOSE(WEEKDAY(DATE($B$9,MONTH(DATE($B$9, MATCH($B$8, {"JANUARY";"FEBRUARY";"MARCH";"APRIL";"MAY";"JUNE";"JULY";"AUGUST";"SEPTEMBER";"OCTOBER";"NOVEMBER";"DECEMBER"}, 0), 1)),F8)),"S","M","T","W","T","F","S"))</f>
        <v>F</v>
      </c>
      <c r="G9" s="65" t="str">
        <f>IF(G8="","",
CHOOSE(WEEKDAY(DATE($B$9,MONTH(DATE($B$9, MATCH($B$8, {"JANUARY";"FEBRUARY";"MARCH";"APRIL";"MAY";"JUNE";"JULY";"AUGUST";"SEPTEMBER";"OCTOBER";"NOVEMBER";"DECEMBER"}, 0), 1)),G8)),"S","M","T","W","T","F","S"))</f>
        <v>S</v>
      </c>
      <c r="H9" s="65" t="str">
        <f>IF(H8="","",
CHOOSE(WEEKDAY(DATE($B$9,MONTH(DATE($B$9, MATCH($B$8, {"JANUARY";"FEBRUARY";"MARCH";"APRIL";"MAY";"JUNE";"JULY";"AUGUST";"SEPTEMBER";"OCTOBER";"NOVEMBER";"DECEMBER"}, 0), 1)),H8)),"S","M","T","W","T","F","S"))</f>
        <v>S</v>
      </c>
      <c r="I9" s="67" t="str">
        <f>IF(I8="","",
CHOOSE(WEEKDAY(DATE($B$9,MONTH(DATE($B$9, MATCH($B$8, {"JANUARY";"FEBRUARY";"MARCH";"APRIL";"MAY";"JUNE";"JULY";"AUGUST";"SEPTEMBER";"OCTOBER";"NOVEMBER";"DECEMBER"}, 0), 1)),I8)),"S","M","T","W","T","F","S"))</f>
        <v>M</v>
      </c>
      <c r="J9" s="65" t="str">
        <f>IF(J8="","",
CHOOSE(WEEKDAY(DATE($B$9,MONTH(DATE($B$9, MATCH($B$8, {"JANUARY";"FEBRUARY";"MARCH";"APRIL";"MAY";"JUNE";"JULY";"AUGUST";"SEPTEMBER";"OCTOBER";"NOVEMBER";"DECEMBER"}, 0), 1)),J8)),"S","M","T","W","T","F","S"))</f>
        <v>T</v>
      </c>
      <c r="K9" s="65" t="str">
        <f>IF(K8="","",
CHOOSE(WEEKDAY(DATE($B$9,MONTH(DATE($B$9, MATCH($B$8, {"JANUARY";"FEBRUARY";"MARCH";"APRIL";"MAY";"JUNE";"JULY";"AUGUST";"SEPTEMBER";"OCTOBER";"NOVEMBER";"DECEMBER"}, 0), 1)),K8)),"S","M","T","W","T","F","S"))</f>
        <v>W</v>
      </c>
      <c r="L9" s="65" t="str">
        <f>IF(L8="","",
CHOOSE(WEEKDAY(DATE($B$9,MONTH(DATE($B$9, MATCH($B$8, {"JANUARY";"FEBRUARY";"MARCH";"APRIL";"MAY";"JUNE";"JULY";"AUGUST";"SEPTEMBER";"OCTOBER";"NOVEMBER";"DECEMBER"}, 0), 1)),L8)),"S","M","T","W","T","F","S"))</f>
        <v>T</v>
      </c>
      <c r="M9" s="65" t="str">
        <f>IF(M8="","",
CHOOSE(WEEKDAY(DATE($B$9,MONTH(DATE($B$9, MATCH($B$8, {"JANUARY";"FEBRUARY";"MARCH";"APRIL";"MAY";"JUNE";"JULY";"AUGUST";"SEPTEMBER";"OCTOBER";"NOVEMBER";"DECEMBER"}, 0), 1)),M8)),"S","M","T","W","T","F","S"))</f>
        <v>F</v>
      </c>
      <c r="N9" s="65" t="str">
        <f>IF(N8="","",
CHOOSE(WEEKDAY(DATE($B$9,MONTH(DATE($B$9, MATCH($B$8, {"JANUARY";"FEBRUARY";"MARCH";"APRIL";"MAY";"JUNE";"JULY";"AUGUST";"SEPTEMBER";"OCTOBER";"NOVEMBER";"DECEMBER"}, 0), 1)),N8)),"S","M","T","W","T","F","S"))</f>
        <v>S</v>
      </c>
      <c r="O9" s="65" t="str">
        <f>IF(O8="","",
CHOOSE(WEEKDAY(DATE($B$9,MONTH(DATE($B$9, MATCH($B$8, {"JANUARY";"FEBRUARY";"MARCH";"APRIL";"MAY";"JUNE";"JULY";"AUGUST";"SEPTEMBER";"OCTOBER";"NOVEMBER";"DECEMBER"}, 0), 1)),O8)),"S","M","T","W","T","F","S"))</f>
        <v>S</v>
      </c>
      <c r="P9" s="65" t="str">
        <f>IF(P8="","",
CHOOSE(WEEKDAY(DATE($B$9,MONTH(DATE($B$9, MATCH($B$8, {"JANUARY";"FEBRUARY";"MARCH";"APRIL";"MAY";"JUNE";"JULY";"AUGUST";"SEPTEMBER";"OCTOBER";"NOVEMBER";"DECEMBER"}, 0), 1)),P8)),"S","M","T","W","T","F","S"))</f>
        <v>M</v>
      </c>
      <c r="Q9" s="65" t="str">
        <f>IF(Q8="","",
CHOOSE(WEEKDAY(DATE($B$9,MONTH(DATE($B$9, MATCH($B$8, {"JANUARY";"FEBRUARY";"MARCH";"APRIL";"MAY";"JUNE";"JULY";"AUGUST";"SEPTEMBER";"OCTOBER";"NOVEMBER";"DECEMBER"}, 0), 1)),Q8)),"S","M","T","W","T","F","S"))</f>
        <v>T</v>
      </c>
      <c r="R9" s="65" t="str">
        <f>IF(R8="","",
CHOOSE(WEEKDAY(DATE($B$9,MONTH(DATE($B$9, MATCH($B$8, {"JANUARY";"FEBRUARY";"MARCH";"APRIL";"MAY";"JUNE";"JULY";"AUGUST";"SEPTEMBER";"OCTOBER";"NOVEMBER";"DECEMBER"}, 0), 1)),R8)),"S","M","T","W","T","F","S"))</f>
        <v>W</v>
      </c>
      <c r="S9" s="65" t="str">
        <f>IF(S8="","",
CHOOSE(WEEKDAY(DATE($B$9,MONTH(DATE($B$9, MATCH($B$8, {"JANUARY";"FEBRUARY";"MARCH";"APRIL";"MAY";"JUNE";"JULY";"AUGUST";"SEPTEMBER";"OCTOBER";"NOVEMBER";"DECEMBER"}, 0), 1)),S8)),"S","M","T","W","T","F","S"))</f>
        <v>T</v>
      </c>
      <c r="T9" s="65" t="str">
        <f>IF(T8="","",
CHOOSE(WEEKDAY(DATE($B$9,MONTH(DATE($B$9, MATCH($B$8, {"JANUARY";"FEBRUARY";"MARCH";"APRIL";"MAY";"JUNE";"JULY";"AUGUST";"SEPTEMBER";"OCTOBER";"NOVEMBER";"DECEMBER"}, 0), 1)),T8)),"S","M","T","W","T","F","S"))</f>
        <v>F</v>
      </c>
      <c r="U9" s="65" t="str">
        <f>IF(U8="","",
CHOOSE(WEEKDAY(DATE($B$9,MONTH(DATE($B$9, MATCH($B$8, {"JANUARY";"FEBRUARY";"MARCH";"APRIL";"MAY";"JUNE";"JULY";"AUGUST";"SEPTEMBER";"OCTOBER";"NOVEMBER";"DECEMBER"}, 0), 1)),U8)),"S","M","T","W","T","F","S"))</f>
        <v>S</v>
      </c>
      <c r="V9" s="65" t="str">
        <f>IF(V8="","",
CHOOSE(WEEKDAY(DATE($B$9,MONTH(DATE($B$9, MATCH($B$8, {"JANUARY";"FEBRUARY";"MARCH";"APRIL";"MAY";"JUNE";"JULY";"AUGUST";"SEPTEMBER";"OCTOBER";"NOVEMBER";"DECEMBER"}, 0), 1)),V8)),"S","M","T","W","T","F","S"))</f>
        <v>S</v>
      </c>
      <c r="W9" s="65" t="str">
        <f>IF(W8="","",
CHOOSE(WEEKDAY(DATE($B$9,MONTH(DATE($B$9, MATCH($B$8, {"JANUARY";"FEBRUARY";"MARCH";"APRIL";"MAY";"JUNE";"JULY";"AUGUST";"SEPTEMBER";"OCTOBER";"NOVEMBER";"DECEMBER"}, 0), 1)),W8)),"S","M","T","W","T","F","S"))</f>
        <v>M</v>
      </c>
      <c r="X9" s="65" t="str">
        <f>IF(X8="","",
CHOOSE(WEEKDAY(DATE($B$9,MONTH(DATE($B$9, MATCH($B$8, {"JANUARY";"FEBRUARY";"MARCH";"APRIL";"MAY";"JUNE";"JULY";"AUGUST";"SEPTEMBER";"OCTOBER";"NOVEMBER";"DECEMBER"}, 0), 1)),X8)),"S","M","T","W","T","F","S"))</f>
        <v>T</v>
      </c>
      <c r="Y9" s="65" t="str">
        <f>IF(Y8="","",
CHOOSE(WEEKDAY(DATE($B$9,MONTH(DATE($B$9, MATCH($B$8, {"JANUARY";"FEBRUARY";"MARCH";"APRIL";"MAY";"JUNE";"JULY";"AUGUST";"SEPTEMBER";"OCTOBER";"NOVEMBER";"DECEMBER"}, 0), 1)),Y8)),"S","M","T","W","T","F","S"))</f>
        <v>W</v>
      </c>
      <c r="Z9" s="65" t="str">
        <f>IF(Z8="","",
CHOOSE(WEEKDAY(DATE($B$9,MONTH(DATE($B$9, MATCH($B$8, {"JANUARY";"FEBRUARY";"MARCH";"APRIL";"MAY";"JUNE";"JULY";"AUGUST";"SEPTEMBER";"OCTOBER";"NOVEMBER";"DECEMBER"}, 0), 1)),Z8)),"S","M","T","W","T","F","S"))</f>
        <v>T</v>
      </c>
      <c r="AA9" s="65" t="str">
        <f>IF(AA8="","",
CHOOSE(WEEKDAY(DATE($B$9,MONTH(DATE($B$9, MATCH($B$8, {"JANUARY";"FEBRUARY";"MARCH";"APRIL";"MAY";"JUNE";"JULY";"AUGUST";"SEPTEMBER";"OCTOBER";"NOVEMBER";"DECEMBER"}, 0), 1)),AA8)),"S","M","T","W","T","F","S"))</f>
        <v>F</v>
      </c>
      <c r="AB9" s="65" t="str">
        <f>IF(AB8="","",
CHOOSE(WEEKDAY(DATE($B$9,MONTH(DATE($B$9, MATCH($B$8, {"JANUARY";"FEBRUARY";"MARCH";"APRIL";"MAY";"JUNE";"JULY";"AUGUST";"SEPTEMBER";"OCTOBER";"NOVEMBER";"DECEMBER"}, 0), 1)),AB8)),"S","M","T","W","T","F","S"))</f>
        <v>S</v>
      </c>
      <c r="AC9" s="65" t="str">
        <f>IF(AC8="","",
CHOOSE(WEEKDAY(DATE($B$9,MONTH(DATE($B$9, MATCH($B$8, {"JANUARY";"FEBRUARY";"MARCH";"APRIL";"MAY";"JUNE";"JULY";"AUGUST";"SEPTEMBER";"OCTOBER";"NOVEMBER";"DECEMBER"}, 0), 1)),AC8)),"S","M","T","W","T","F","S"))</f>
        <v>S</v>
      </c>
      <c r="AD9" s="65" t="str">
        <f>IF(AD8="","",
CHOOSE(WEEKDAY(DATE($B$9,MONTH(DATE($B$9, MATCH($B$8, {"JANUARY";"FEBRUARY";"MARCH";"APRIL";"MAY";"JUNE";"JULY";"AUGUST";"SEPTEMBER";"OCTOBER";"NOVEMBER";"DECEMBER"}, 0), 1)),AD8)),"S","M","T","W","T","F","S"))</f>
        <v>M</v>
      </c>
      <c r="AE9" s="65" t="str">
        <f>IF(AE8="","",
CHOOSE(WEEKDAY(DATE($B$9,MONTH(DATE($B$9, MATCH($B$8, {"JANUARY";"FEBRUARY";"MARCH";"APRIL";"MAY";"JUNE";"JULY";"AUGUST";"SEPTEMBER";"OCTOBER";"NOVEMBER";"DECEMBER"}, 0), 1)),AE8)),"S","M","T","W","T","F","S"))</f>
        <v>T</v>
      </c>
      <c r="AF9" s="65" t="str">
        <f>IF(AF8="","",
CHOOSE(WEEKDAY(DATE($B$9,MONTH(DATE($B$9, MATCH($B$8, {"JANUARY";"FEBRUARY";"MARCH";"APRIL";"MAY";"JUNE";"JULY";"AUGUST";"SEPTEMBER";"OCTOBER";"NOVEMBER";"DECEMBER"}, 0), 1)),AF8)),"S","M","T","W","T","F","S"))</f>
        <v>W</v>
      </c>
      <c r="AG9" s="66" t="str">
        <f>IF(AG8="","",
CHOOSE(WEEKDAY(DATE($B$9,MONTH(DATE($B$9, MATCH($B$8, {"JANUARY";"FEBRUARY";"MARCH";"APRIL";"MAY";"JUNE";"JULY";"AUGUST";"SEPTEMBER";"OCTOBER";"NOVEMBER";"DECEMBER"}, 0), 1)),AG8)),"S","M","T","W","T","F","S"))</f>
        <v>T</v>
      </c>
      <c r="AH9" s="314"/>
      <c r="AI9" s="320"/>
    </row>
    <row r="10" spans="1:39" ht="13.8" hidden="1" thickBot="1" x14ac:dyDescent="0.3">
      <c r="C10" s="105">
        <f>IF(C9="",0,
IF(OR(INDEX(Absences!C4:C15, MATCH($B$8, Absences!$B4:$B15, 0))="X",
INDEX(Absences!C20:C31, MATCH($B$8, Absences!$B20:$B31, 0))="X",
INDEX(Absences!C36:C47, MATCH($B$8, Absences!$B36:$B47, 0))="X",
INDEX(Absences!C52:C63, MATCH($B$8, Absences!$B52:$B63, 0))="X"),
0,IF(AND(C9&lt;&gt;"S",C9&lt;&gt;""),1,0)))</f>
        <v>1</v>
      </c>
      <c r="D10" s="106">
        <f>IF(D9="",0,
IF(OR(INDEX(Absences!D4:D15, MATCH($B$8, Absences!$B4:$B15, 0))="X",
INDEX(Absences!D20:D31, MATCH($B$8, Absences!$B20:$B31, 0))="X",
INDEX(Absences!D36:D47, MATCH($B$8, Absences!$B36:$B47, 0))="X",
INDEX(Absences!D52:D63, MATCH($B$8, Absences!$B52:$B63, 0))="X"),
0,IF(AND(D9&lt;&gt;"S",D9&lt;&gt;""),1,0)))</f>
        <v>1</v>
      </c>
      <c r="E10" s="106">
        <f>IF(E9="",0,
IF(OR(INDEX(Absences!E4:E15, MATCH($B$8, Absences!$B4:$B15, 0))="X",
INDEX(Absences!E20:E31, MATCH($B$8, Absences!$B20:$B31, 0))="X",
INDEX(Absences!E36:E47, MATCH($B$8, Absences!$B36:$B47, 0))="X",
INDEX(Absences!E52:E63, MATCH($B$8, Absences!$B52:$B63, 0))="X"),
0,IF(AND(E9&lt;&gt;"S",E9&lt;&gt;""),1,0)))</f>
        <v>1</v>
      </c>
      <c r="F10" s="106">
        <f>IF(F9="",0,
IF(OR(INDEX(Absences!F4:F15, MATCH($B$8, Absences!$B4:$B15, 0))="X",
INDEX(Absences!F20:F31, MATCH($B$8, Absences!$B20:$B31, 0))="X",
INDEX(Absences!F36:F47, MATCH($B$8, Absences!$B36:$B47, 0))="X",
INDEX(Absences!F52:F63, MATCH($B$8, Absences!$B52:$B63, 0))="X"),
0,IF(AND(F9&lt;&gt;"S",F9&lt;&gt;""),1,0)))</f>
        <v>1</v>
      </c>
      <c r="G10" s="106">
        <f>IF(G9="",0,
IF(OR(INDEX(Absences!G4:G15, MATCH($B$8, Absences!$B4:$B15, 0))="X",
INDEX(Absences!G20:G31, MATCH($B$8, Absences!$B20:$B31, 0))="X",
INDEX(Absences!G36:G47, MATCH($B$8, Absences!$B36:$B47, 0))="X",
INDEX(Absences!G52:G63, MATCH($B$8, Absences!$B52:$B63, 0))="X"),
0,IF(AND(G9&lt;&gt;"S",G9&lt;&gt;""),1,0)))</f>
        <v>0</v>
      </c>
      <c r="H10" s="106">
        <f>IF(H9="",0,
IF(OR(INDEX(Absences!H4:H15, MATCH($B$8, Absences!$B4:$B15, 0))="X",
INDEX(Absences!H20:H31, MATCH($B$8, Absences!$B20:$B31, 0))="X",
INDEX(Absences!H36:H47, MATCH($B$8, Absences!$B36:$B47, 0))="X",
INDEX(Absences!H52:H63, MATCH($B$8, Absences!$B52:$B63, 0))="X"),
0,IF(AND(H9&lt;&gt;"S",H9&lt;&gt;""),1,0)))</f>
        <v>0</v>
      </c>
      <c r="I10" s="106">
        <f>IF(I9="",0,
IF(OR(INDEX(Absences!I4:I15, MATCH($B$8, Absences!$B4:$B15, 0))="X",
INDEX(Absences!I20:I31, MATCH($B$8, Absences!$B20:$B31, 0))="X",
INDEX(Absences!I36:I47, MATCH($B$8, Absences!$B36:$B47, 0))="X",
INDEX(Absences!I52:I63, MATCH($B$8, Absences!$B52:$B63, 0))="X"),
0,IF(AND(I9&lt;&gt;"S",I9&lt;&gt;""),1,0)))</f>
        <v>1</v>
      </c>
      <c r="J10" s="106">
        <f>IF(J9="",0,
IF(OR(INDEX(Absences!J4:J15, MATCH($B$8, Absences!$B4:$B15, 0))="X",
INDEX(Absences!J20:J31, MATCH($B$8, Absences!$B20:$B31, 0))="X",
INDEX(Absences!J36:J47, MATCH($B$8, Absences!$B36:$B47, 0))="X",
INDEX(Absences!J52:J63, MATCH($B$8, Absences!$B52:$B63, 0))="X"),
0,IF(AND(J9&lt;&gt;"S",J9&lt;&gt;""),1,0)))</f>
        <v>1</v>
      </c>
      <c r="K10" s="106">
        <f>IF(K9="",0,
IF(OR(INDEX(Absences!K4:K15, MATCH($B$8, Absences!$B4:$B15, 0))="X",
INDEX(Absences!K20:K31, MATCH($B$8, Absences!$B20:$B31, 0))="X",
INDEX(Absences!K36:K47, MATCH($B$8, Absences!$B36:$B47, 0))="X",
INDEX(Absences!K52:K63, MATCH($B$8, Absences!$B52:$B63, 0))="X"),
0,IF(AND(K9&lt;&gt;"S",K9&lt;&gt;""),1,0)))</f>
        <v>1</v>
      </c>
      <c r="L10" s="106">
        <f>IF(L9="",0,
IF(OR(INDEX(Absences!L4:L15, MATCH($B$8, Absences!$B4:$B15, 0))="X",
INDEX(Absences!L20:L31, MATCH($B$8, Absences!$B20:$B31, 0))="X",
INDEX(Absences!L36:L47, MATCH($B$8, Absences!$B36:$B47, 0))="X",
INDEX(Absences!L52:L63, MATCH($B$8, Absences!$B52:$B63, 0))="X"),
0,IF(AND(L9&lt;&gt;"S",L9&lt;&gt;""),1,0)))</f>
        <v>1</v>
      </c>
      <c r="M10" s="106">
        <f>IF(M9="",0,
IF(OR(INDEX(Absences!M4:M15, MATCH($B$8, Absences!$B4:$B15, 0))="X",
INDEX(Absences!M20:M31, MATCH($B$8, Absences!$B20:$B31, 0))="X",
INDEX(Absences!M36:M47, MATCH($B$8, Absences!$B36:$B47, 0))="X",
INDEX(Absences!M52:M63, MATCH($B$8, Absences!$B52:$B63, 0))="X"),
0,IF(AND(M9&lt;&gt;"S",M9&lt;&gt;""),1,0)))</f>
        <v>1</v>
      </c>
      <c r="N10" s="106">
        <f>IF(N9="",0,
IF(OR(INDEX(Absences!N4:N15, MATCH($B$8, Absences!$B4:$B15, 0))="X",
INDEX(Absences!N20:N31, MATCH($B$8, Absences!$B20:$B31, 0))="X",
INDEX(Absences!N36:N47, MATCH($B$8, Absences!$B36:$B47, 0))="X",
INDEX(Absences!N52:N63, MATCH($B$8, Absences!$B52:$B63, 0))="X"),
0,IF(AND(N9&lt;&gt;"S",N9&lt;&gt;""),1,0)))</f>
        <v>0</v>
      </c>
      <c r="O10" s="106">
        <f>IF(O9="",0,
IF(OR(INDEX(Absences!O4:O15, MATCH($B$8, Absences!$B4:$B15, 0))="X",
INDEX(Absences!O20:O31, MATCH($B$8, Absences!$B20:$B31, 0))="X",
INDEX(Absences!O36:O47, MATCH($B$8, Absences!$B36:$B47, 0))="X",
INDEX(Absences!O52:O63, MATCH($B$8, Absences!$B52:$B63, 0))="X"),
0,IF(AND(O9&lt;&gt;"S",O9&lt;&gt;""),1,0)))</f>
        <v>0</v>
      </c>
      <c r="P10" s="106">
        <f>IF(P9="",0,
IF(OR(INDEX(Absences!P4:P15, MATCH($B$8, Absences!$B4:$B15, 0))="X",
INDEX(Absences!P20:P31, MATCH($B$8, Absences!$B20:$B31, 0))="X",
INDEX(Absences!P36:P47, MATCH($B$8, Absences!$B36:$B47, 0))="X",
INDEX(Absences!P52:P63, MATCH($B$8, Absences!$B52:$B63, 0))="X"),
0,IF(AND(P9&lt;&gt;"S",P9&lt;&gt;""),1,0)))</f>
        <v>1</v>
      </c>
      <c r="Q10" s="106">
        <f>IF(Q9="",0,
IF(OR(INDEX(Absences!Q4:Q15, MATCH($B$8, Absences!$B4:$B15, 0))="X",
INDEX(Absences!Q20:Q31, MATCH($B$8, Absences!$B20:$B31, 0))="X",
INDEX(Absences!Q36:Q47, MATCH($B$8, Absences!$B36:$B47, 0))="X",
INDEX(Absences!Q52:Q63, MATCH($B$8, Absences!$B52:$B63, 0))="X"),
0,IF(AND(Q9&lt;&gt;"S",Q9&lt;&gt;""),1,0)))</f>
        <v>1</v>
      </c>
      <c r="R10" s="106">
        <f>IF(R9="",0,
IF(OR(INDEX(Absences!R4:R15, MATCH($B$8, Absences!$B4:$B15, 0))="X",
INDEX(Absences!R20:R31, MATCH($B$8, Absences!$B20:$B31, 0))="X",
INDEX(Absences!R36:R47, MATCH($B$8, Absences!$B36:$B47, 0))="X",
INDEX(Absences!R52:R63, MATCH($B$8, Absences!$B52:$B63, 0))="X"),
0,IF(AND(R9&lt;&gt;"S",R9&lt;&gt;""),1,0)))</f>
        <v>1</v>
      </c>
      <c r="S10" s="106">
        <f>IF(S9="",0,
IF(OR(INDEX(Absences!S4:S15, MATCH($B$8, Absences!$B4:$B15, 0))="X",
INDEX(Absences!S20:S31, MATCH($B$8, Absences!$B20:$B31, 0))="X",
INDEX(Absences!S36:S47, MATCH($B$8, Absences!$B36:$B47, 0))="X",
INDEX(Absences!S52:S63, MATCH($B$8, Absences!$B52:$B63, 0))="X"),
0,IF(AND(S9&lt;&gt;"S",S9&lt;&gt;""),1,0)))</f>
        <v>1</v>
      </c>
      <c r="T10" s="106">
        <f>IF(T9="",0,
IF(OR(INDEX(Absences!T4:T15, MATCH($B$8, Absences!$B4:$B15, 0))="X",
INDEX(Absences!T20:T31, MATCH($B$8, Absences!$B20:$B31, 0))="X",
INDEX(Absences!T36:T47, MATCH($B$8, Absences!$B36:$B47, 0))="X",
INDEX(Absences!T52:T63, MATCH($B$8, Absences!$B52:$B63, 0))="X"),
0,IF(AND(T9&lt;&gt;"S",T9&lt;&gt;""),1,0)))</f>
        <v>1</v>
      </c>
      <c r="U10" s="106">
        <f>IF(U9="",0,
IF(OR(INDEX(Absences!U4:U15, MATCH($B$8, Absences!$B4:$B15, 0))="X",
INDEX(Absences!U20:U31, MATCH($B$8, Absences!$B20:$B31, 0))="X",
INDEX(Absences!U36:U47, MATCH($B$8, Absences!$B36:$B47, 0))="X",
INDEX(Absences!U52:U63, MATCH($B$8, Absences!$B52:$B63, 0))="X"),
0,IF(AND(U9&lt;&gt;"S",U9&lt;&gt;""),1,0)))</f>
        <v>0</v>
      </c>
      <c r="V10" s="106">
        <f>IF(V9="",0,
IF(OR(INDEX(Absences!V4:V15, MATCH($B$8, Absences!$B4:$B15, 0))="X",
INDEX(Absences!V20:V31, MATCH($B$8, Absences!$B20:$B31, 0))="X",
INDEX(Absences!V36:V47, MATCH($B$8, Absences!$B36:$B47, 0))="X",
INDEX(Absences!V52:V63, MATCH($B$8, Absences!$B52:$B63, 0))="X"),
0,IF(AND(V9&lt;&gt;"S",V9&lt;&gt;""),1,0)))</f>
        <v>0</v>
      </c>
      <c r="W10" s="106">
        <f>IF(W9="",0,
IF(OR(INDEX(Absences!W4:W15, MATCH($B$8, Absences!$B4:$B15, 0))="X",
INDEX(Absences!W20:W31, MATCH($B$8, Absences!$B20:$B31, 0))="X",
INDEX(Absences!W36:W47, MATCH($B$8, Absences!$B36:$B47, 0))="X",
INDEX(Absences!W52:W63, MATCH($B$8, Absences!$B52:$B63, 0))="X"),
0,IF(AND(W9&lt;&gt;"S",W9&lt;&gt;""),1,0)))</f>
        <v>1</v>
      </c>
      <c r="X10" s="106">
        <f>IF(X9="",0,
IF(OR(INDEX(Absences!X4:X15, MATCH($B$8, Absences!$B4:$B15, 0))="X",
INDEX(Absences!X20:X31, MATCH($B$8, Absences!$B20:$B31, 0))="X",
INDEX(Absences!X36:X47, MATCH($B$8, Absences!$B36:$B47, 0))="X",
INDEX(Absences!X52:X63, MATCH($B$8, Absences!$B52:$B63, 0))="X"),
0,IF(AND(X9&lt;&gt;"S",X9&lt;&gt;""),1,0)))</f>
        <v>1</v>
      </c>
      <c r="Y10" s="106">
        <f>IF(Y9="",0,
IF(OR(INDEX(Absences!Y4:Y15, MATCH($B$8, Absences!$B4:$B15, 0))="X",
INDEX(Absences!Y20:Y31, MATCH($B$8, Absences!$B20:$B31, 0))="X",
INDEX(Absences!Y36:Y47, MATCH($B$8, Absences!$B36:$B47, 0))="X",
INDEX(Absences!Y52:Y63, MATCH($B$8, Absences!$B52:$B63, 0))="X"),
0,IF(AND(Y9&lt;&gt;"S",Y9&lt;&gt;""),1,0)))</f>
        <v>1</v>
      </c>
      <c r="Z10" s="106">
        <f>IF(Z9="",0,
IF(OR(INDEX(Absences!Z4:Z15, MATCH($B$8, Absences!$B4:$B15, 0))="X",
INDEX(Absences!Z20:Z31, MATCH($B$8, Absences!$B20:$B31, 0))="X",
INDEX(Absences!Z36:Z47, MATCH($B$8, Absences!$B36:$B47, 0))="X",
INDEX(Absences!Z52:Z63, MATCH($B$8, Absences!$B52:$B63, 0))="X"),
0,IF(AND(Z9&lt;&gt;"S",Z9&lt;&gt;""),1,0)))</f>
        <v>1</v>
      </c>
      <c r="AA10" s="106">
        <f>IF(AA9="",0,
IF(OR(INDEX(Absences!AA4:AA15, MATCH($B$8, Absences!$B4:$B15, 0))="X",
INDEX(Absences!AA20:AA31, MATCH($B$8, Absences!$B20:$B31, 0))="X",
INDEX(Absences!AA36:AA47, MATCH($B$8, Absences!$B36:$B47, 0))="X",
INDEX(Absences!AA52:AA63, MATCH($B$8, Absences!$B52:$B63, 0))="X"),
0,IF(AND(AA9&lt;&gt;"S",AA9&lt;&gt;""),1,0)))</f>
        <v>0</v>
      </c>
      <c r="AB10" s="106">
        <f>IF(AB9="",0,
IF(OR(INDEX(Absences!AB4:AB15, MATCH($B$8, Absences!$B4:$B15, 0))="X",
INDEX(Absences!AB20:AB31, MATCH($B$8, Absences!$B20:$B31, 0))="X",
INDEX(Absences!AB36:AB47, MATCH($B$8, Absences!$B36:$B47, 0))="X",
INDEX(Absences!AB52:AB63, MATCH($B$8, Absences!$B52:$B63, 0))="X"),
0,IF(AND(AB9&lt;&gt;"S",AB9&lt;&gt;""),1,0)))</f>
        <v>0</v>
      </c>
      <c r="AC10" s="106">
        <f>IF(AC9="",0,
IF(OR(INDEX(Absences!AC4:AC15, MATCH($B$8, Absences!$B4:$B15, 0))="X",
INDEX(Absences!AC20:AC31, MATCH($B$8, Absences!$B20:$B31, 0))="X",
INDEX(Absences!AC36:AC47, MATCH($B$8, Absences!$B36:$B47, 0))="X",
INDEX(Absences!AC52:AC63, MATCH($B$8, Absences!$B52:$B63, 0))="X"),
0,IF(AND(AC9&lt;&gt;"S",AC9&lt;&gt;""),1,0)))</f>
        <v>0</v>
      </c>
      <c r="AD10" s="106">
        <f>IF(AD9="",0,
IF(OR(INDEX(Absences!AD4:AD15, MATCH($B$8, Absences!$B4:$B15, 0))="X",
INDEX(Absences!AD20:AD31, MATCH($B$8, Absences!$B20:$B31, 0))="X",
INDEX(Absences!AD36:AD47, MATCH($B$8, Absences!$B36:$B47, 0))="X",
INDEX(Absences!AD52:AD63, MATCH($B$8, Absences!$B52:$B63, 0))="X"),
0,IF(AND(AD9&lt;&gt;"S",AD9&lt;&gt;""),1,0)))</f>
        <v>1</v>
      </c>
      <c r="AE10" s="106">
        <f>IF(AE9="",0,
IF(OR(INDEX(Absences!AE4:AE15, MATCH($B$8, Absences!$B4:$B15, 0))="X",
INDEX(Absences!AE20:AE31, MATCH($B$8, Absences!$B20:$B31, 0))="X",
INDEX(Absences!AE36:AE47, MATCH($B$8, Absences!$B36:$B47, 0))="X",
INDEX(Absences!AE52:AE63, MATCH($B$8, Absences!$B52:$B63, 0))="X"),
0,IF(AND(AE9&lt;&gt;"S",AE9&lt;&gt;""),1,0)))</f>
        <v>1</v>
      </c>
      <c r="AF10" s="106">
        <f>IF(AF9="",0,
IF(OR(INDEX(Absences!AF4:AF15, MATCH($B$8, Absences!$B4:$B15, 0))="X",
INDEX(Absences!AF20:AF31, MATCH($B$8, Absences!$B20:$B31, 0))="X",
INDEX(Absences!AF36:AF47, MATCH($B$8, Absences!$B36:$B47, 0))="X",
INDEX(Absences!AF52:AF63, MATCH($B$8, Absences!$B52:$B63, 0))="X"),
0,IF(AND(AF9&lt;&gt;"S",AF9&lt;&gt;""),1,0)))</f>
        <v>1</v>
      </c>
      <c r="AG10" s="107">
        <f>IF(AG9="",0,
IF(OR(INDEX(Absences!AG4:AG15, MATCH($B$8, Absences!$B4:$B15, 0))="X",
INDEX(Absences!AG20:AG31, MATCH($B$8, Absences!$B20:$B31, 0))="X",
INDEX(Absences!AG36:AG47, MATCH($B$8, Absences!$B36:$B47, 0))="X",
INDEX(Absences!AG52:AG63, MATCH($B$8, Absences!$B52:$B63, 0))="X"),
0,IF(AND(AG9&lt;&gt;"S",AG9&lt;&gt;""),1,0)))</f>
        <v>1</v>
      </c>
      <c r="AH10" s="315"/>
      <c r="AI10" s="321"/>
    </row>
    <row r="11" spans="1:39" ht="14.4" thickBot="1" x14ac:dyDescent="0.3">
      <c r="A11" s="316" t="s">
        <v>65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7"/>
      <c r="AB11" s="317"/>
      <c r="AC11" s="317"/>
      <c r="AD11" s="317"/>
      <c r="AE11" s="317"/>
      <c r="AF11" s="317"/>
      <c r="AG11" s="317"/>
      <c r="AH11" s="317"/>
      <c r="AI11" s="318"/>
    </row>
    <row r="12" spans="1:39" x14ac:dyDescent="0.25">
      <c r="A12" s="307" t="s">
        <v>32</v>
      </c>
      <c r="B12" s="308"/>
      <c r="C12" s="119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30"/>
      <c r="AH12" s="121">
        <f>SUM(C12:AG12)</f>
        <v>0</v>
      </c>
      <c r="AI12" s="52"/>
    </row>
    <row r="13" spans="1:39" x14ac:dyDescent="0.25">
      <c r="A13" s="293" t="s">
        <v>2</v>
      </c>
      <c r="B13" s="294"/>
      <c r="C13" s="122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4"/>
      <c r="AH13" s="125">
        <f>SUM(C13:AG13)</f>
        <v>0</v>
      </c>
      <c r="AI13" s="50"/>
    </row>
    <row r="14" spans="1:39" x14ac:dyDescent="0.25">
      <c r="A14" s="293" t="s">
        <v>3</v>
      </c>
      <c r="B14" s="294"/>
      <c r="C14" s="122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4"/>
      <c r="AH14" s="125">
        <f>SUM(C14:AG14)</f>
        <v>0</v>
      </c>
      <c r="AI14" s="50"/>
    </row>
    <row r="15" spans="1:39" ht="13.8" thickBot="1" x14ac:dyDescent="0.3">
      <c r="A15" s="295" t="s">
        <v>1</v>
      </c>
      <c r="B15" s="296"/>
      <c r="C15" s="126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8"/>
      <c r="AH15" s="129">
        <f>SUM(C15:AG15)</f>
        <v>0</v>
      </c>
      <c r="AI15" s="56"/>
    </row>
    <row r="16" spans="1:39" ht="13.8" thickBot="1" x14ac:dyDescent="0.3">
      <c r="A16" s="299" t="str">
        <f>"Total " &amp; A11</f>
        <v>Total Internal Activities</v>
      </c>
      <c r="B16" s="300"/>
      <c r="C16" s="114">
        <f>SUM(C12:C15)</f>
        <v>0</v>
      </c>
      <c r="D16" s="115">
        <f t="shared" ref="D16:AG16" si="0">SUM(D12:D15)</f>
        <v>0</v>
      </c>
      <c r="E16" s="115">
        <f t="shared" si="0"/>
        <v>0</v>
      </c>
      <c r="F16" s="115">
        <f t="shared" si="0"/>
        <v>0</v>
      </c>
      <c r="G16" s="115">
        <f t="shared" si="0"/>
        <v>0</v>
      </c>
      <c r="H16" s="115">
        <f t="shared" si="0"/>
        <v>0</v>
      </c>
      <c r="I16" s="115">
        <f t="shared" si="0"/>
        <v>0</v>
      </c>
      <c r="J16" s="115">
        <f t="shared" si="0"/>
        <v>0</v>
      </c>
      <c r="K16" s="115">
        <f t="shared" si="0"/>
        <v>0</v>
      </c>
      <c r="L16" s="115">
        <f t="shared" si="0"/>
        <v>0</v>
      </c>
      <c r="M16" s="115">
        <f t="shared" si="0"/>
        <v>0</v>
      </c>
      <c r="N16" s="115">
        <f t="shared" si="0"/>
        <v>0</v>
      </c>
      <c r="O16" s="115">
        <f t="shared" si="0"/>
        <v>0</v>
      </c>
      <c r="P16" s="115">
        <f t="shared" si="0"/>
        <v>0</v>
      </c>
      <c r="Q16" s="115">
        <f t="shared" si="0"/>
        <v>0</v>
      </c>
      <c r="R16" s="115">
        <f t="shared" si="0"/>
        <v>0</v>
      </c>
      <c r="S16" s="115">
        <f t="shared" si="0"/>
        <v>0</v>
      </c>
      <c r="T16" s="115">
        <f t="shared" si="0"/>
        <v>0</v>
      </c>
      <c r="U16" s="115">
        <f t="shared" si="0"/>
        <v>0</v>
      </c>
      <c r="V16" s="115">
        <f t="shared" si="0"/>
        <v>0</v>
      </c>
      <c r="W16" s="115">
        <f t="shared" si="0"/>
        <v>0</v>
      </c>
      <c r="X16" s="115">
        <f t="shared" si="0"/>
        <v>0</v>
      </c>
      <c r="Y16" s="115">
        <f t="shared" si="0"/>
        <v>0</v>
      </c>
      <c r="Z16" s="115">
        <f t="shared" si="0"/>
        <v>0</v>
      </c>
      <c r="AA16" s="115">
        <f t="shared" si="0"/>
        <v>0</v>
      </c>
      <c r="AB16" s="115">
        <f t="shared" si="0"/>
        <v>0</v>
      </c>
      <c r="AC16" s="115">
        <f t="shared" si="0"/>
        <v>0</v>
      </c>
      <c r="AD16" s="115">
        <f t="shared" si="0"/>
        <v>0</v>
      </c>
      <c r="AE16" s="115">
        <f t="shared" si="0"/>
        <v>0</v>
      </c>
      <c r="AF16" s="115">
        <f t="shared" si="0"/>
        <v>0</v>
      </c>
      <c r="AG16" s="116">
        <f t="shared" si="0"/>
        <v>0</v>
      </c>
      <c r="AH16" s="117">
        <f>SUM(C16:AG16)</f>
        <v>0</v>
      </c>
      <c r="AI16" s="118"/>
      <c r="AM16" s="218"/>
    </row>
    <row r="17" spans="1:40" x14ac:dyDescent="0.25"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08"/>
      <c r="AI17" s="109"/>
    </row>
    <row r="18" spans="1:40" ht="13.8" thickBot="1" x14ac:dyDescent="0.3"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2"/>
      <c r="AI18" s="113"/>
    </row>
    <row r="19" spans="1:40" ht="14.4" thickBot="1" x14ac:dyDescent="0.3">
      <c r="A19" s="316" t="str">
        <f>Παράμετροι!B9</f>
        <v>EU Projects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8"/>
      <c r="AN19" s="204"/>
    </row>
    <row r="20" spans="1:40" s="3" customFormat="1" x14ac:dyDescent="0.25">
      <c r="A20" s="307" t="str">
        <f>IF(Παράμετροι!C10&lt;&gt;"",Παράμετροι!C10,"-")</f>
        <v>-</v>
      </c>
      <c r="B20" s="308"/>
      <c r="C20" s="212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4"/>
      <c r="AH20" s="85">
        <f>SUM(C20:AG20)</f>
        <v>0</v>
      </c>
      <c r="AI20" s="52"/>
      <c r="AK20" s="215" t="str">
        <f>CONCATENATE(Παράμετροι!D10, " - ", Παράμετροι!C10)</f>
        <v xml:space="preserve"> - </v>
      </c>
      <c r="AL20" s="3">
        <f t="shared" ref="AL20:AL44" si="1">AH20</f>
        <v>0</v>
      </c>
      <c r="AM20" s="216"/>
      <c r="AN20" s="217"/>
    </row>
    <row r="21" spans="1:40" x14ac:dyDescent="0.25">
      <c r="A21" s="293" t="str">
        <f>IF(Παράμετροι!C11&lt;&gt;"",Παράμετροι!C11,"-")</f>
        <v>-</v>
      </c>
      <c r="B21" s="294"/>
      <c r="C21" s="122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31"/>
      <c r="AH21" s="85">
        <f t="shared" ref="AH21:AH35" si="2">SUM(C21:AG21)</f>
        <v>0</v>
      </c>
      <c r="AI21" s="50"/>
      <c r="AK21" s="215" t="str">
        <f>CONCATENATE(Παράμετροι!D11, " - ", Παράμετροι!C11)</f>
        <v xml:space="preserve"> - </v>
      </c>
      <c r="AL21">
        <f t="shared" si="1"/>
        <v>0</v>
      </c>
    </row>
    <row r="22" spans="1:40" x14ac:dyDescent="0.25">
      <c r="A22" s="293" t="str">
        <f>IF(Παράμετροι!C12&lt;&gt;"",Παράμετροι!C12,"-")</f>
        <v>-</v>
      </c>
      <c r="B22" s="294"/>
      <c r="C22" s="122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31"/>
      <c r="AH22" s="85">
        <f t="shared" si="2"/>
        <v>0</v>
      </c>
      <c r="AI22" s="50"/>
      <c r="AK22" s="215" t="str">
        <f>CONCATENATE(Παράμετροι!D12, " - ", Παράμετροι!C12)</f>
        <v xml:space="preserve"> - </v>
      </c>
      <c r="AL22">
        <f t="shared" si="1"/>
        <v>0</v>
      </c>
    </row>
    <row r="23" spans="1:40" x14ac:dyDescent="0.25">
      <c r="A23" s="293" t="str">
        <f>IF(Παράμετροι!C13&lt;&gt;"",Παράμετροι!C13,"-")</f>
        <v>-</v>
      </c>
      <c r="B23" s="294"/>
      <c r="C23" s="122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31"/>
      <c r="AH23" s="85">
        <f t="shared" si="2"/>
        <v>0</v>
      </c>
      <c r="AI23" s="50"/>
      <c r="AK23" s="215" t="str">
        <f>CONCATENATE(Παράμετροι!D13, " - ", Παράμετροι!C13)</f>
        <v xml:space="preserve"> - </v>
      </c>
      <c r="AL23">
        <f t="shared" si="1"/>
        <v>0</v>
      </c>
    </row>
    <row r="24" spans="1:40" x14ac:dyDescent="0.25">
      <c r="A24" s="293" t="str">
        <f>IF(Παράμετροι!C14&lt;&gt;"",Παράμετροι!C14,"-")</f>
        <v>-</v>
      </c>
      <c r="B24" s="294"/>
      <c r="C24" s="122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31"/>
      <c r="AH24" s="85">
        <f t="shared" si="2"/>
        <v>0</v>
      </c>
      <c r="AI24" s="50"/>
      <c r="AK24" s="215" t="str">
        <f>CONCATENATE(Παράμετροι!D14, " - ", Παράμετροι!C14)</f>
        <v xml:space="preserve"> - </v>
      </c>
      <c r="AL24">
        <f t="shared" si="1"/>
        <v>0</v>
      </c>
    </row>
    <row r="25" spans="1:40" x14ac:dyDescent="0.25">
      <c r="A25" s="293" t="str">
        <f>IF(Παράμετροι!C15&lt;&gt;"",Παράμετροι!C15,"-")</f>
        <v>-</v>
      </c>
      <c r="B25" s="294"/>
      <c r="C25" s="122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31"/>
      <c r="AH25" s="85">
        <f t="shared" si="2"/>
        <v>0</v>
      </c>
      <c r="AI25" s="50"/>
      <c r="AK25" s="215" t="str">
        <f>CONCATENATE(Παράμετροι!D15, " - ", Παράμετροι!C15)</f>
        <v xml:space="preserve"> - </v>
      </c>
      <c r="AL25">
        <f t="shared" si="1"/>
        <v>0</v>
      </c>
    </row>
    <row r="26" spans="1:40" x14ac:dyDescent="0.25">
      <c r="A26" s="293" t="str">
        <f>IF(Παράμετροι!C16&lt;&gt;"",Παράμετροι!C16,"-")</f>
        <v>-</v>
      </c>
      <c r="B26" s="294"/>
      <c r="C26" s="122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31"/>
      <c r="AH26" s="85">
        <f t="shared" si="2"/>
        <v>0</v>
      </c>
      <c r="AI26" s="50"/>
      <c r="AK26" s="215" t="str">
        <f>CONCATENATE(Παράμετροι!D16, " - ", Παράμετροι!C16)</f>
        <v xml:space="preserve"> - </v>
      </c>
      <c r="AL26">
        <f t="shared" si="1"/>
        <v>0</v>
      </c>
    </row>
    <row r="27" spans="1:40" x14ac:dyDescent="0.25">
      <c r="A27" s="293" t="str">
        <f>IF(Παράμετροι!C17&lt;&gt;"",Παράμετροι!C17,"-")</f>
        <v>-</v>
      </c>
      <c r="B27" s="294"/>
      <c r="C27" s="122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31"/>
      <c r="AH27" s="85">
        <f t="shared" si="2"/>
        <v>0</v>
      </c>
      <c r="AI27" s="50"/>
      <c r="AK27" s="215" t="str">
        <f>CONCATENATE(Παράμετροι!D17, " - ", Παράμετροι!C17)</f>
        <v xml:space="preserve"> - </v>
      </c>
      <c r="AL27" s="3">
        <f t="shared" si="1"/>
        <v>0</v>
      </c>
    </row>
    <row r="28" spans="1:40" x14ac:dyDescent="0.25">
      <c r="A28" s="293" t="str">
        <f>IF(Παράμετροι!C18&lt;&gt;"",Παράμετροι!C18,"-")</f>
        <v>-</v>
      </c>
      <c r="B28" s="294"/>
      <c r="C28" s="122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31"/>
      <c r="AH28" s="85">
        <f t="shared" si="2"/>
        <v>0</v>
      </c>
      <c r="AI28" s="50"/>
      <c r="AK28" s="215" t="str">
        <f>CONCATENATE(Παράμετροι!D18, " - ", Παράμετροι!C18)</f>
        <v xml:space="preserve"> - </v>
      </c>
      <c r="AL28">
        <f t="shared" si="1"/>
        <v>0</v>
      </c>
    </row>
    <row r="29" spans="1:40" x14ac:dyDescent="0.25">
      <c r="A29" s="293" t="str">
        <f>IF(Παράμετροι!C19&lt;&gt;"",Παράμετροι!C19,"-")</f>
        <v>-</v>
      </c>
      <c r="B29" s="294"/>
      <c r="C29" s="122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31"/>
      <c r="AH29" s="85">
        <f t="shared" si="2"/>
        <v>0</v>
      </c>
      <c r="AI29" s="50"/>
      <c r="AK29" s="215" t="str">
        <f>CONCATENATE(Παράμετροι!D19, " - ", Παράμετροι!C19)</f>
        <v xml:space="preserve"> - </v>
      </c>
      <c r="AL29">
        <f t="shared" si="1"/>
        <v>0</v>
      </c>
    </row>
    <row r="30" spans="1:40" x14ac:dyDescent="0.25">
      <c r="A30" s="293" t="str">
        <f>IF(Παράμετροι!C20&lt;&gt;"",Παράμετροι!C20,"-")</f>
        <v>-</v>
      </c>
      <c r="B30" s="294"/>
      <c r="C30" s="122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31"/>
      <c r="AH30" s="85">
        <f t="shared" si="2"/>
        <v>0</v>
      </c>
      <c r="AI30" s="50"/>
      <c r="AK30" s="215" t="str">
        <f>CONCATENATE(Παράμετροι!D20, " - ", Παράμετροι!C20)</f>
        <v xml:space="preserve"> - </v>
      </c>
      <c r="AL30">
        <f t="shared" si="1"/>
        <v>0</v>
      </c>
    </row>
    <row r="31" spans="1:40" x14ac:dyDescent="0.25">
      <c r="A31" s="293" t="str">
        <f>IF(Παράμετροι!C21&lt;&gt;"",Παράμετροι!C21,"-")</f>
        <v>-</v>
      </c>
      <c r="B31" s="294"/>
      <c r="C31" s="122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31"/>
      <c r="AH31" s="85">
        <f t="shared" si="2"/>
        <v>0</v>
      </c>
      <c r="AI31" s="50"/>
      <c r="AK31" s="215" t="str">
        <f>CONCATENATE(Παράμετροι!D21, " - ", Παράμετροι!C21)</f>
        <v xml:space="preserve"> - </v>
      </c>
      <c r="AL31">
        <f t="shared" si="1"/>
        <v>0</v>
      </c>
    </row>
    <row r="32" spans="1:40" x14ac:dyDescent="0.25">
      <c r="A32" s="293" t="str">
        <f>IF(Παράμετροι!C22&lt;&gt;"",Παράμετροι!C22,"-")</f>
        <v>-</v>
      </c>
      <c r="B32" s="294"/>
      <c r="C32" s="122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31"/>
      <c r="AH32" s="85">
        <f t="shared" si="2"/>
        <v>0</v>
      </c>
      <c r="AI32" s="50"/>
      <c r="AK32" s="215" t="str">
        <f>CONCATENATE(Παράμετροι!D22, " - ", Παράμετροι!C22)</f>
        <v xml:space="preserve"> - </v>
      </c>
      <c r="AL32">
        <f t="shared" si="1"/>
        <v>0</v>
      </c>
    </row>
    <row r="33" spans="1:38" x14ac:dyDescent="0.25">
      <c r="A33" s="293" t="str">
        <f>IF(Παράμετροι!C23&lt;&gt;"",Παράμετροι!C23,"-")</f>
        <v>-</v>
      </c>
      <c r="B33" s="294"/>
      <c r="C33" s="122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31"/>
      <c r="AH33" s="85">
        <f t="shared" si="2"/>
        <v>0</v>
      </c>
      <c r="AI33" s="50"/>
      <c r="AK33" s="215" t="str">
        <f>CONCATENATE(Παράμετροι!D23, " - ", Παράμετροι!C23)</f>
        <v xml:space="preserve"> - </v>
      </c>
      <c r="AL33">
        <f t="shared" si="1"/>
        <v>0</v>
      </c>
    </row>
    <row r="34" spans="1:38" ht="13.8" thickBot="1" x14ac:dyDescent="0.3">
      <c r="A34" s="295" t="str">
        <f>IF(Παράμετροι!C24&lt;&gt;"",Παράμετροι!C24,"-")</f>
        <v>-</v>
      </c>
      <c r="B34" s="296"/>
      <c r="C34" s="126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32"/>
      <c r="AH34" s="85">
        <f t="shared" si="2"/>
        <v>0</v>
      </c>
      <c r="AI34" s="56"/>
      <c r="AK34" s="215" t="str">
        <f>CONCATENATE(Παράμετροι!D24, " - ", Παράμετροι!C24)</f>
        <v xml:space="preserve"> - </v>
      </c>
      <c r="AL34" s="3">
        <f t="shared" si="1"/>
        <v>0</v>
      </c>
    </row>
    <row r="35" spans="1:38" ht="13.8" thickBot="1" x14ac:dyDescent="0.3">
      <c r="A35" s="299" t="str">
        <f>"Total " &amp; A19</f>
        <v>Total EU Projects</v>
      </c>
      <c r="B35" s="300"/>
      <c r="C35" s="114">
        <f>SUM(C20:C34)</f>
        <v>0</v>
      </c>
      <c r="D35" s="115">
        <f t="shared" ref="D35:AG35" si="3">SUM(D20:D34)</f>
        <v>0</v>
      </c>
      <c r="E35" s="115">
        <f t="shared" si="3"/>
        <v>0</v>
      </c>
      <c r="F35" s="115">
        <f t="shared" si="3"/>
        <v>0</v>
      </c>
      <c r="G35" s="115">
        <f t="shared" si="3"/>
        <v>0</v>
      </c>
      <c r="H35" s="115">
        <f t="shared" si="3"/>
        <v>0</v>
      </c>
      <c r="I35" s="115">
        <f t="shared" si="3"/>
        <v>0</v>
      </c>
      <c r="J35" s="115">
        <f t="shared" si="3"/>
        <v>0</v>
      </c>
      <c r="K35" s="115">
        <f t="shared" si="3"/>
        <v>0</v>
      </c>
      <c r="L35" s="115">
        <f t="shared" si="3"/>
        <v>0</v>
      </c>
      <c r="M35" s="115">
        <f t="shared" si="3"/>
        <v>0</v>
      </c>
      <c r="N35" s="115">
        <f t="shared" si="3"/>
        <v>0</v>
      </c>
      <c r="O35" s="115">
        <f t="shared" si="3"/>
        <v>0</v>
      </c>
      <c r="P35" s="115">
        <f t="shared" si="3"/>
        <v>0</v>
      </c>
      <c r="Q35" s="115">
        <f t="shared" si="3"/>
        <v>0</v>
      </c>
      <c r="R35" s="115">
        <f t="shared" si="3"/>
        <v>0</v>
      </c>
      <c r="S35" s="115">
        <f t="shared" si="3"/>
        <v>0</v>
      </c>
      <c r="T35" s="115">
        <f t="shared" si="3"/>
        <v>0</v>
      </c>
      <c r="U35" s="115">
        <f t="shared" si="3"/>
        <v>0</v>
      </c>
      <c r="V35" s="115">
        <f t="shared" si="3"/>
        <v>0</v>
      </c>
      <c r="W35" s="115">
        <f t="shared" si="3"/>
        <v>0</v>
      </c>
      <c r="X35" s="115">
        <f t="shared" si="3"/>
        <v>0</v>
      </c>
      <c r="Y35" s="115">
        <f t="shared" si="3"/>
        <v>0</v>
      </c>
      <c r="Z35" s="115">
        <f t="shared" si="3"/>
        <v>0</v>
      </c>
      <c r="AA35" s="115">
        <f t="shared" si="3"/>
        <v>0</v>
      </c>
      <c r="AB35" s="115">
        <f t="shared" si="3"/>
        <v>0</v>
      </c>
      <c r="AC35" s="115">
        <f t="shared" si="3"/>
        <v>0</v>
      </c>
      <c r="AD35" s="115">
        <f t="shared" si="3"/>
        <v>0</v>
      </c>
      <c r="AE35" s="115">
        <f t="shared" si="3"/>
        <v>0</v>
      </c>
      <c r="AF35" s="115">
        <f t="shared" si="3"/>
        <v>0</v>
      </c>
      <c r="AG35" s="116">
        <f t="shared" si="3"/>
        <v>0</v>
      </c>
      <c r="AH35" s="117">
        <f t="shared" si="2"/>
        <v>0</v>
      </c>
      <c r="AI35" s="118"/>
    </row>
    <row r="36" spans="1:38" ht="13.8" thickBot="1" x14ac:dyDescent="0.3">
      <c r="A36" s="49"/>
      <c r="B36" s="49"/>
      <c r="C36" s="51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9"/>
    </row>
    <row r="37" spans="1:38" ht="14.4" thickBot="1" x14ac:dyDescent="0.3">
      <c r="A37" s="303" t="str">
        <f>Παράμετροι!B26</f>
        <v>National Projects</v>
      </c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  <c r="AH37" s="309"/>
      <c r="AI37" s="310"/>
    </row>
    <row r="38" spans="1:38" x14ac:dyDescent="0.25">
      <c r="A38" s="307" t="str">
        <f>IF(Παράμετροι!C27&lt;&gt;"",Παράμετροι!C27,"-")</f>
        <v>-</v>
      </c>
      <c r="B38" s="308"/>
      <c r="C38" s="119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30"/>
      <c r="AH38" s="52">
        <f t="shared" ref="AH38:AH45" si="4">SUM(C38:AG38)</f>
        <v>0</v>
      </c>
      <c r="AI38" s="52"/>
      <c r="AK38" s="215" t="str">
        <f>CONCATENATE(Παράμετροι!D27, " - ", Παράμετροι!C27)</f>
        <v xml:space="preserve"> - </v>
      </c>
      <c r="AL38">
        <f t="shared" si="1"/>
        <v>0</v>
      </c>
    </row>
    <row r="39" spans="1:38" x14ac:dyDescent="0.25">
      <c r="A39" s="293" t="str">
        <f>IF(Παράμετροι!C28&lt;&gt;"",Παράμετροι!C28,"-")</f>
        <v>-</v>
      </c>
      <c r="B39" s="294"/>
      <c r="C39" s="122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31"/>
      <c r="AH39" s="50">
        <f t="shared" si="4"/>
        <v>0</v>
      </c>
      <c r="AI39" s="50"/>
      <c r="AK39" s="215" t="str">
        <f>CONCATENATE(Παράμετροι!D28, " - ", Παράμετροι!C28)</f>
        <v xml:space="preserve"> - </v>
      </c>
      <c r="AL39">
        <f t="shared" si="1"/>
        <v>0</v>
      </c>
    </row>
    <row r="40" spans="1:38" x14ac:dyDescent="0.25">
      <c r="A40" s="293" t="str">
        <f>IF(Παράμετροι!C29&lt;&gt;"",Παράμετροι!C29,"-")</f>
        <v>-</v>
      </c>
      <c r="B40" s="294"/>
      <c r="C40" s="122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31"/>
      <c r="AH40" s="50">
        <f t="shared" si="4"/>
        <v>0</v>
      </c>
      <c r="AI40" s="50"/>
      <c r="AK40" s="215" t="str">
        <f>CONCATENATE(Παράμετροι!D29, " - ", Παράμετροι!C29)</f>
        <v xml:space="preserve"> - </v>
      </c>
      <c r="AL40">
        <f t="shared" si="1"/>
        <v>0</v>
      </c>
    </row>
    <row r="41" spans="1:38" x14ac:dyDescent="0.25">
      <c r="A41" s="293" t="str">
        <f>IF(Παράμετροι!C30&lt;&gt;"",Παράμετροι!C30,"-")</f>
        <v>-</v>
      </c>
      <c r="B41" s="294"/>
      <c r="C41" s="122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31"/>
      <c r="AH41" s="50">
        <f t="shared" si="4"/>
        <v>0</v>
      </c>
      <c r="AI41" s="50"/>
      <c r="AK41" s="215" t="str">
        <f>CONCATENATE(Παράμετροι!D30, " - ", Παράμετροι!C30)</f>
        <v xml:space="preserve"> - </v>
      </c>
      <c r="AL41">
        <f t="shared" si="1"/>
        <v>0</v>
      </c>
    </row>
    <row r="42" spans="1:38" x14ac:dyDescent="0.25">
      <c r="A42" s="293" t="str">
        <f>IF(Παράμετροι!C31&lt;&gt;"",Παράμετροι!C31,"-")</f>
        <v>-</v>
      </c>
      <c r="B42" s="294"/>
      <c r="C42" s="122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31"/>
      <c r="AH42" s="50">
        <f t="shared" si="4"/>
        <v>0</v>
      </c>
      <c r="AI42" s="50"/>
      <c r="AK42" s="215" t="str">
        <f>CONCATENATE(Παράμετροι!D31, " - ", Παράμετροι!C31)</f>
        <v xml:space="preserve"> - </v>
      </c>
      <c r="AL42">
        <f t="shared" si="1"/>
        <v>0</v>
      </c>
    </row>
    <row r="43" spans="1:38" x14ac:dyDescent="0.25">
      <c r="A43" s="293" t="str">
        <f>IF(Παράμετροι!C32&lt;&gt;"",Παράμετροι!C32,"-")</f>
        <v>-</v>
      </c>
      <c r="B43" s="294"/>
      <c r="C43" s="122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31"/>
      <c r="AH43" s="50">
        <f t="shared" si="4"/>
        <v>0</v>
      </c>
      <c r="AI43" s="50"/>
      <c r="AK43" s="215" t="str">
        <f>CONCATENATE(Παράμετροι!D32, " - ", Παράμετροι!C32)</f>
        <v xml:space="preserve"> - </v>
      </c>
      <c r="AL43">
        <f t="shared" si="1"/>
        <v>0</v>
      </c>
    </row>
    <row r="44" spans="1:38" ht="13.8" thickBot="1" x14ac:dyDescent="0.3">
      <c r="A44" s="295" t="str">
        <f>IF(Παράμετροι!C33&lt;&gt;"",Παράμετροι!C33,"-")</f>
        <v>-</v>
      </c>
      <c r="B44" s="296"/>
      <c r="C44" s="126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32"/>
      <c r="AH44" s="50">
        <f t="shared" si="4"/>
        <v>0</v>
      </c>
      <c r="AI44" s="56"/>
      <c r="AK44" s="215" t="str">
        <f>CONCATENATE(Παράμετροι!D33, " - ", Παράμετροι!C33)</f>
        <v xml:space="preserve"> - </v>
      </c>
      <c r="AL44">
        <f t="shared" si="1"/>
        <v>0</v>
      </c>
    </row>
    <row r="45" spans="1:38" ht="13.8" thickBot="1" x14ac:dyDescent="0.3">
      <c r="A45" s="299" t="str">
        <f>"Total " &amp; A37</f>
        <v>Total National Projects</v>
      </c>
      <c r="B45" s="300"/>
      <c r="C45" s="114">
        <f t="shared" ref="C45:AG45" si="5">SUM(C38:C44)</f>
        <v>0</v>
      </c>
      <c r="D45" s="115">
        <f t="shared" si="5"/>
        <v>0</v>
      </c>
      <c r="E45" s="115">
        <f t="shared" si="5"/>
        <v>0</v>
      </c>
      <c r="F45" s="115">
        <f t="shared" si="5"/>
        <v>0</v>
      </c>
      <c r="G45" s="115">
        <f t="shared" si="5"/>
        <v>0</v>
      </c>
      <c r="H45" s="115">
        <f t="shared" si="5"/>
        <v>0</v>
      </c>
      <c r="I45" s="115">
        <f t="shared" si="5"/>
        <v>0</v>
      </c>
      <c r="J45" s="115">
        <f t="shared" si="5"/>
        <v>0</v>
      </c>
      <c r="K45" s="115">
        <f t="shared" si="5"/>
        <v>0</v>
      </c>
      <c r="L45" s="115">
        <f t="shared" si="5"/>
        <v>0</v>
      </c>
      <c r="M45" s="115">
        <f t="shared" si="5"/>
        <v>0</v>
      </c>
      <c r="N45" s="115">
        <f t="shared" si="5"/>
        <v>0</v>
      </c>
      <c r="O45" s="115">
        <f t="shared" si="5"/>
        <v>0</v>
      </c>
      <c r="P45" s="115">
        <f t="shared" si="5"/>
        <v>0</v>
      </c>
      <c r="Q45" s="115">
        <f t="shared" si="5"/>
        <v>0</v>
      </c>
      <c r="R45" s="115">
        <f t="shared" si="5"/>
        <v>0</v>
      </c>
      <c r="S45" s="115">
        <f t="shared" si="5"/>
        <v>0</v>
      </c>
      <c r="T45" s="115">
        <f t="shared" si="5"/>
        <v>0</v>
      </c>
      <c r="U45" s="115">
        <f t="shared" si="5"/>
        <v>0</v>
      </c>
      <c r="V45" s="115">
        <f t="shared" si="5"/>
        <v>0</v>
      </c>
      <c r="W45" s="115">
        <f t="shared" si="5"/>
        <v>0</v>
      </c>
      <c r="X45" s="115">
        <f t="shared" si="5"/>
        <v>0</v>
      </c>
      <c r="Y45" s="115">
        <f t="shared" si="5"/>
        <v>0</v>
      </c>
      <c r="Z45" s="115">
        <f t="shared" si="5"/>
        <v>0</v>
      </c>
      <c r="AA45" s="115">
        <f t="shared" si="5"/>
        <v>0</v>
      </c>
      <c r="AB45" s="115">
        <f t="shared" si="5"/>
        <v>0</v>
      </c>
      <c r="AC45" s="115">
        <f t="shared" si="5"/>
        <v>0</v>
      </c>
      <c r="AD45" s="115">
        <f t="shared" si="5"/>
        <v>0</v>
      </c>
      <c r="AE45" s="115">
        <f t="shared" si="5"/>
        <v>0</v>
      </c>
      <c r="AF45" s="115">
        <f t="shared" si="5"/>
        <v>0</v>
      </c>
      <c r="AG45" s="116">
        <f t="shared" si="5"/>
        <v>0</v>
      </c>
      <c r="AH45" s="117">
        <f t="shared" si="4"/>
        <v>0</v>
      </c>
      <c r="AI45" s="118"/>
    </row>
    <row r="46" spans="1:38" ht="13.8" thickBot="1" x14ac:dyDescent="0.3">
      <c r="A46" s="49"/>
      <c r="B46" s="49"/>
      <c r="C46" s="51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9"/>
    </row>
    <row r="47" spans="1:38" ht="14.4" thickBot="1" x14ac:dyDescent="0.3">
      <c r="A47" s="303" t="str">
        <f>Παράμετροι!B35</f>
        <v>Other Projects</v>
      </c>
      <c r="B47" s="309"/>
      <c r="C47" s="309"/>
      <c r="D47" s="309"/>
      <c r="E47" s="309"/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  <c r="AH47" s="309"/>
      <c r="AI47" s="310"/>
      <c r="AK47" s="215"/>
    </row>
    <row r="48" spans="1:38" x14ac:dyDescent="0.25">
      <c r="A48" s="307" t="str">
        <f>IF(Παράμετροι!C36&lt;&gt;"",Παράμετροι!C36,"-")</f>
        <v>-</v>
      </c>
      <c r="B48" s="308"/>
      <c r="C48" s="119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31"/>
      <c r="AH48" s="52">
        <f t="shared" ref="AH48:AH55" si="6">SUM(C48:AG48)</f>
        <v>0</v>
      </c>
      <c r="AI48" s="52"/>
      <c r="AK48" s="94" t="str">
        <f>CONCATENATE(Παράμετροι!D36, " - ", Παράμετροι!C36)</f>
        <v xml:space="preserve"> - </v>
      </c>
      <c r="AL48">
        <f>AH48</f>
        <v>0</v>
      </c>
    </row>
    <row r="49" spans="1:38" x14ac:dyDescent="0.25">
      <c r="A49" s="293" t="str">
        <f>IF(Παράμετροι!C37&lt;&gt;"",Παράμετροι!C37,"-")</f>
        <v>-</v>
      </c>
      <c r="B49" s="294"/>
      <c r="C49" s="122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31"/>
      <c r="AH49" s="50">
        <f t="shared" si="6"/>
        <v>0</v>
      </c>
      <c r="AI49" s="50"/>
      <c r="AK49" s="94" t="str">
        <f>CONCATENATE(Παράμετροι!D37, " - ", Παράμετροι!C37)</f>
        <v xml:space="preserve"> - </v>
      </c>
      <c r="AL49">
        <f t="shared" ref="AL49:AL75" si="7">AH49</f>
        <v>0</v>
      </c>
    </row>
    <row r="50" spans="1:38" x14ac:dyDescent="0.25">
      <c r="A50" s="293" t="str">
        <f>IF(Παράμετροι!C38&lt;&gt;"",Παράμετροι!C38,"-")</f>
        <v>-</v>
      </c>
      <c r="B50" s="294"/>
      <c r="C50" s="122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31"/>
      <c r="AH50" s="50">
        <f t="shared" si="6"/>
        <v>0</v>
      </c>
      <c r="AI50" s="50"/>
      <c r="AK50" s="94" t="str">
        <f>CONCATENATE(Παράμετροι!D38, " - ", Παράμετροι!C38)</f>
        <v xml:space="preserve"> - </v>
      </c>
      <c r="AL50">
        <f t="shared" si="7"/>
        <v>0</v>
      </c>
    </row>
    <row r="51" spans="1:38" x14ac:dyDescent="0.25">
      <c r="A51" s="293" t="str">
        <f>IF(Παράμετροι!C39&lt;&gt;"",Παράμετροι!C39,"-")</f>
        <v>-</v>
      </c>
      <c r="B51" s="294"/>
      <c r="C51" s="122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31"/>
      <c r="AH51" s="50">
        <f t="shared" si="6"/>
        <v>0</v>
      </c>
      <c r="AI51" s="50"/>
      <c r="AK51" s="94" t="str">
        <f>CONCATENATE(Παράμετροι!D39, " - ", Παράμετροι!C39)</f>
        <v xml:space="preserve"> - </v>
      </c>
      <c r="AL51">
        <f t="shared" si="7"/>
        <v>0</v>
      </c>
    </row>
    <row r="52" spans="1:38" x14ac:dyDescent="0.25">
      <c r="A52" s="293" t="str">
        <f>IF(Παράμετροι!C40&lt;&gt;"",Παράμετροι!C40,"-")</f>
        <v>-</v>
      </c>
      <c r="B52" s="294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31"/>
      <c r="AH52" s="50">
        <f t="shared" si="6"/>
        <v>0</v>
      </c>
      <c r="AI52" s="50"/>
      <c r="AK52" s="94" t="str">
        <f>CONCATENATE(Παράμετροι!D40, " - ", Παράμετροι!C40)</f>
        <v xml:space="preserve"> - </v>
      </c>
      <c r="AL52">
        <f t="shared" si="7"/>
        <v>0</v>
      </c>
    </row>
    <row r="53" spans="1:38" x14ac:dyDescent="0.25">
      <c r="A53" s="293" t="str">
        <f>IF(Παράμετροι!C41&lt;&gt;"",Παράμετροι!C41,"-")</f>
        <v>-</v>
      </c>
      <c r="B53" s="294"/>
      <c r="C53" s="122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31"/>
      <c r="AH53" s="50">
        <f t="shared" si="6"/>
        <v>0</v>
      </c>
      <c r="AI53" s="50"/>
      <c r="AK53" s="94" t="str">
        <f>CONCATENATE(Παράμετροι!D41, " - ", Παράμετροι!C41)</f>
        <v xml:space="preserve"> - </v>
      </c>
      <c r="AL53">
        <f t="shared" si="7"/>
        <v>0</v>
      </c>
    </row>
    <row r="54" spans="1:38" ht="13.8" thickBot="1" x14ac:dyDescent="0.3">
      <c r="A54" s="295" t="str">
        <f>IF(Παράμετροι!C42&lt;&gt;"",Παράμετροι!C42,"-")</f>
        <v>-</v>
      </c>
      <c r="B54" s="296"/>
      <c r="C54" s="126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32"/>
      <c r="AH54" s="50">
        <f t="shared" si="6"/>
        <v>0</v>
      </c>
      <c r="AI54" s="56"/>
      <c r="AK54" s="94" t="str">
        <f>CONCATENATE(Παράμετροι!D42, " - ", Παράμετροι!C42)</f>
        <v xml:space="preserve"> - </v>
      </c>
      <c r="AL54">
        <f t="shared" si="7"/>
        <v>0</v>
      </c>
    </row>
    <row r="55" spans="1:38" ht="13.8" thickBot="1" x14ac:dyDescent="0.3">
      <c r="A55" s="299" t="str">
        <f>"Total " &amp; A47</f>
        <v>Total Other Projects</v>
      </c>
      <c r="B55" s="300"/>
      <c r="C55" s="114">
        <f>SUM(C48:C54)</f>
        <v>0</v>
      </c>
      <c r="D55" s="115">
        <f t="shared" ref="D55:AG55" si="8">SUM(D48:D54)</f>
        <v>0</v>
      </c>
      <c r="E55" s="115">
        <f t="shared" si="8"/>
        <v>0</v>
      </c>
      <c r="F55" s="115">
        <f t="shared" si="8"/>
        <v>0</v>
      </c>
      <c r="G55" s="115">
        <f t="shared" si="8"/>
        <v>0</v>
      </c>
      <c r="H55" s="115">
        <f t="shared" si="8"/>
        <v>0</v>
      </c>
      <c r="I55" s="115">
        <f t="shared" si="8"/>
        <v>0</v>
      </c>
      <c r="J55" s="115">
        <f t="shared" si="8"/>
        <v>0</v>
      </c>
      <c r="K55" s="115">
        <f t="shared" si="8"/>
        <v>0</v>
      </c>
      <c r="L55" s="115">
        <f t="shared" si="8"/>
        <v>0</v>
      </c>
      <c r="M55" s="115">
        <f t="shared" si="8"/>
        <v>0</v>
      </c>
      <c r="N55" s="115">
        <f t="shared" si="8"/>
        <v>0</v>
      </c>
      <c r="O55" s="115">
        <f t="shared" si="8"/>
        <v>0</v>
      </c>
      <c r="P55" s="115">
        <f t="shared" si="8"/>
        <v>0</v>
      </c>
      <c r="Q55" s="115">
        <f t="shared" si="8"/>
        <v>0</v>
      </c>
      <c r="R55" s="115">
        <f t="shared" si="8"/>
        <v>0</v>
      </c>
      <c r="S55" s="115">
        <f t="shared" si="8"/>
        <v>0</v>
      </c>
      <c r="T55" s="115">
        <f t="shared" si="8"/>
        <v>0</v>
      </c>
      <c r="U55" s="115">
        <f t="shared" si="8"/>
        <v>0</v>
      </c>
      <c r="V55" s="115">
        <f t="shared" si="8"/>
        <v>0</v>
      </c>
      <c r="W55" s="115">
        <f t="shared" si="8"/>
        <v>0</v>
      </c>
      <c r="X55" s="115">
        <f t="shared" si="8"/>
        <v>0</v>
      </c>
      <c r="Y55" s="115">
        <f t="shared" si="8"/>
        <v>0</v>
      </c>
      <c r="Z55" s="115">
        <f t="shared" si="8"/>
        <v>0</v>
      </c>
      <c r="AA55" s="115">
        <f t="shared" si="8"/>
        <v>0</v>
      </c>
      <c r="AB55" s="115">
        <f t="shared" si="8"/>
        <v>0</v>
      </c>
      <c r="AC55" s="115">
        <f t="shared" si="8"/>
        <v>0</v>
      </c>
      <c r="AD55" s="115">
        <f t="shared" si="8"/>
        <v>0</v>
      </c>
      <c r="AE55" s="115">
        <f t="shared" si="8"/>
        <v>0</v>
      </c>
      <c r="AF55" s="115">
        <f t="shared" si="8"/>
        <v>0</v>
      </c>
      <c r="AG55" s="151">
        <f t="shared" si="8"/>
        <v>0</v>
      </c>
      <c r="AH55" s="152">
        <f t="shared" si="6"/>
        <v>0</v>
      </c>
      <c r="AI55" s="118"/>
    </row>
    <row r="57" spans="1:38" ht="13.8" thickBot="1" x14ac:dyDescent="0.3"/>
    <row r="58" spans="1:38" ht="14.4" thickBot="1" x14ac:dyDescent="0.3">
      <c r="A58" s="322" t="s">
        <v>31</v>
      </c>
      <c r="B58" s="323"/>
      <c r="C58" s="133">
        <f>C16+C35+C45+C55</f>
        <v>0</v>
      </c>
      <c r="D58" s="134">
        <f t="shared" ref="D58:AG58" si="9">D16+D35+D45+D55</f>
        <v>0</v>
      </c>
      <c r="E58" s="134">
        <f t="shared" si="9"/>
        <v>0</v>
      </c>
      <c r="F58" s="134">
        <f t="shared" si="9"/>
        <v>0</v>
      </c>
      <c r="G58" s="134">
        <f t="shared" si="9"/>
        <v>0</v>
      </c>
      <c r="H58" s="134">
        <f t="shared" si="9"/>
        <v>0</v>
      </c>
      <c r="I58" s="134">
        <f t="shared" si="9"/>
        <v>0</v>
      </c>
      <c r="J58" s="134">
        <f t="shared" si="9"/>
        <v>0</v>
      </c>
      <c r="K58" s="134">
        <f t="shared" si="9"/>
        <v>0</v>
      </c>
      <c r="L58" s="134">
        <f t="shared" si="9"/>
        <v>0</v>
      </c>
      <c r="M58" s="134">
        <f t="shared" si="9"/>
        <v>0</v>
      </c>
      <c r="N58" s="134">
        <f t="shared" si="9"/>
        <v>0</v>
      </c>
      <c r="O58" s="134">
        <f t="shared" si="9"/>
        <v>0</v>
      </c>
      <c r="P58" s="134">
        <f t="shared" si="9"/>
        <v>0</v>
      </c>
      <c r="Q58" s="134">
        <f t="shared" si="9"/>
        <v>0</v>
      </c>
      <c r="R58" s="134">
        <f t="shared" si="9"/>
        <v>0</v>
      </c>
      <c r="S58" s="134">
        <f t="shared" si="9"/>
        <v>0</v>
      </c>
      <c r="T58" s="134">
        <f t="shared" si="9"/>
        <v>0</v>
      </c>
      <c r="U58" s="134">
        <f t="shared" si="9"/>
        <v>0</v>
      </c>
      <c r="V58" s="134">
        <f t="shared" si="9"/>
        <v>0</v>
      </c>
      <c r="W58" s="134">
        <f t="shared" si="9"/>
        <v>0</v>
      </c>
      <c r="X58" s="134">
        <f t="shared" si="9"/>
        <v>0</v>
      </c>
      <c r="Y58" s="134">
        <f t="shared" si="9"/>
        <v>0</v>
      </c>
      <c r="Z58" s="134">
        <f t="shared" si="9"/>
        <v>0</v>
      </c>
      <c r="AA58" s="134">
        <f t="shared" si="9"/>
        <v>0</v>
      </c>
      <c r="AB58" s="134">
        <f t="shared" si="9"/>
        <v>0</v>
      </c>
      <c r="AC58" s="134">
        <f t="shared" si="9"/>
        <v>0</v>
      </c>
      <c r="AD58" s="134">
        <f t="shared" si="9"/>
        <v>0</v>
      </c>
      <c r="AE58" s="134">
        <f t="shared" si="9"/>
        <v>0</v>
      </c>
      <c r="AF58" s="134">
        <f t="shared" si="9"/>
        <v>0</v>
      </c>
      <c r="AG58" s="135">
        <f t="shared" si="9"/>
        <v>0</v>
      </c>
      <c r="AH58" s="136">
        <f>SUM(C58:AG58)</f>
        <v>0</v>
      </c>
      <c r="AI58" s="53"/>
    </row>
    <row r="59" spans="1:38" ht="13.8" thickBot="1" x14ac:dyDescent="0.3">
      <c r="A59" s="49"/>
      <c r="B59" s="49"/>
      <c r="C59" s="51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9"/>
    </row>
    <row r="60" spans="1:38" ht="14.4" thickBot="1" x14ac:dyDescent="0.3">
      <c r="A60" s="303" t="s">
        <v>5</v>
      </c>
      <c r="B60" s="309"/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09"/>
      <c r="O60" s="309"/>
      <c r="P60" s="309"/>
      <c r="Q60" s="309"/>
      <c r="R60" s="309"/>
      <c r="S60" s="309"/>
      <c r="T60" s="309"/>
      <c r="U60" s="309"/>
      <c r="V60" s="309"/>
      <c r="W60" s="309"/>
      <c r="X60" s="309"/>
      <c r="Y60" s="309"/>
      <c r="Z60" s="309"/>
      <c r="AA60" s="309"/>
      <c r="AB60" s="309"/>
      <c r="AC60" s="309"/>
      <c r="AD60" s="309"/>
      <c r="AE60" s="309"/>
      <c r="AF60" s="309"/>
      <c r="AG60" s="309"/>
      <c r="AH60" s="309"/>
      <c r="AI60" s="310"/>
    </row>
    <row r="61" spans="1:38" x14ac:dyDescent="0.25">
      <c r="A61" s="307" t="s">
        <v>6</v>
      </c>
      <c r="B61" s="308"/>
      <c r="C61" s="138">
        <f>IF(INDEX(Absences!C20:C31, MATCH($B$8, Absences!$B20:$B31, 0))&lt;&gt;"",8,0)</f>
        <v>0</v>
      </c>
      <c r="D61" s="139">
        <f>IF(INDEX(Absences!D20:D31, MATCH($B$8, Absences!$B20:$B31, 0))&lt;&gt;"",8,0)</f>
        <v>0</v>
      </c>
      <c r="E61" s="139">
        <f>IF(INDEX(Absences!E20:E31, MATCH($B$8, Absences!$B20:$B31, 0))&lt;&gt;"",8,0)</f>
        <v>0</v>
      </c>
      <c r="F61" s="139">
        <f>IF(INDEX(Absences!F20:F31, MATCH($B$8, Absences!$B20:$B31, 0))&lt;&gt;"",8,0)</f>
        <v>0</v>
      </c>
      <c r="G61" s="139">
        <f>IF(INDEX(Absences!G20:G31, MATCH($B$8, Absences!$B20:$B31, 0))&lt;&gt;"",8,0)</f>
        <v>0</v>
      </c>
      <c r="H61" s="139">
        <f>IF(INDEX(Absences!H20:H31, MATCH($B$8, Absences!$B20:$B31, 0))&lt;&gt;"",8,0)</f>
        <v>0</v>
      </c>
      <c r="I61" s="139">
        <f>IF(INDEX(Absences!I20:I31, MATCH($B$8, Absences!$B20:$B31, 0))&lt;&gt;"",8,0)</f>
        <v>0</v>
      </c>
      <c r="J61" s="139">
        <f>IF(INDEX(Absences!J20:J31, MATCH($B$8, Absences!$B20:$B31, 0))&lt;&gt;"",8,0)</f>
        <v>0</v>
      </c>
      <c r="K61" s="139">
        <f>IF(INDEX(Absences!K20:K31, MATCH($B$8, Absences!$B20:$B31, 0))&lt;&gt;"",8,0)</f>
        <v>0</v>
      </c>
      <c r="L61" s="139">
        <f>IF(INDEX(Absences!L20:L31, MATCH($B$8, Absences!$B20:$B31, 0))&lt;&gt;"",8,0)</f>
        <v>0</v>
      </c>
      <c r="M61" s="139">
        <f>IF(INDEX(Absences!M20:M31, MATCH($B$8, Absences!$B20:$B31, 0))&lt;&gt;"",8,0)</f>
        <v>0</v>
      </c>
      <c r="N61" s="139">
        <f>IF(INDEX(Absences!N20:N31, MATCH($B$8, Absences!$B20:$B31, 0))&lt;&gt;"",8,0)</f>
        <v>0</v>
      </c>
      <c r="O61" s="139">
        <f>IF(INDEX(Absences!O20:O31, MATCH($B$8, Absences!$B20:$B31, 0))&lt;&gt;"",8,0)</f>
        <v>0</v>
      </c>
      <c r="P61" s="139">
        <f>IF(INDEX(Absences!P20:P31, MATCH($B$8, Absences!$B20:$B31, 0))&lt;&gt;"",8,0)</f>
        <v>0</v>
      </c>
      <c r="Q61" s="139">
        <f>IF(INDEX(Absences!Q20:Q31, MATCH($B$8, Absences!$B20:$B31, 0))&lt;&gt;"",8,0)</f>
        <v>0</v>
      </c>
      <c r="R61" s="139">
        <f>IF(INDEX(Absences!R20:R31, MATCH($B$8, Absences!$B20:$B31, 0))&lt;&gt;"",8,0)</f>
        <v>0</v>
      </c>
      <c r="S61" s="139">
        <f>IF(INDEX(Absences!S20:S31, MATCH($B$8, Absences!$B20:$B31, 0))&lt;&gt;"",8,0)</f>
        <v>0</v>
      </c>
      <c r="T61" s="139">
        <f>IF(INDEX(Absences!T20:T31, MATCH($B$8, Absences!$B20:$B31, 0))&lt;&gt;"",8,0)</f>
        <v>0</v>
      </c>
      <c r="U61" s="139">
        <f>IF(INDEX(Absences!U20:U31, MATCH($B$8, Absences!$B20:$B31, 0))&lt;&gt;"",8,0)</f>
        <v>0</v>
      </c>
      <c r="V61" s="139">
        <f>IF(INDEX(Absences!V20:V31, MATCH($B$8, Absences!$B20:$B31, 0))&lt;&gt;"",8,0)</f>
        <v>0</v>
      </c>
      <c r="W61" s="139">
        <f>IF(INDEX(Absences!W20:W31, MATCH($B$8, Absences!$B20:$B31, 0))&lt;&gt;"",8,0)</f>
        <v>0</v>
      </c>
      <c r="X61" s="139">
        <f>IF(INDEX(Absences!X20:X31, MATCH($B$8, Absences!$B20:$B31, 0))&lt;&gt;"",8,0)</f>
        <v>0</v>
      </c>
      <c r="Y61" s="139">
        <f>IF(INDEX(Absences!Y20:Y31, MATCH($B$8, Absences!$B20:$B31, 0))&lt;&gt;"",8,0)</f>
        <v>0</v>
      </c>
      <c r="Z61" s="139">
        <f>IF(INDEX(Absences!Z20:Z31, MATCH($B$8, Absences!$B20:$B31, 0))&lt;&gt;"",8,0)</f>
        <v>0</v>
      </c>
      <c r="AA61" s="139">
        <f>IF(INDEX(Absences!AA20:AA31, MATCH($B$8, Absences!$B20:$B31, 0))&lt;&gt;"",8,0)</f>
        <v>0</v>
      </c>
      <c r="AB61" s="139">
        <f>IF(INDEX(Absences!AB20:AB31, MATCH($B$8, Absences!$B20:$B31, 0))&lt;&gt;"",8,0)</f>
        <v>0</v>
      </c>
      <c r="AC61" s="139">
        <f>IF(INDEX(Absences!AC20:AC31, MATCH($B$8, Absences!$B20:$B31, 0))&lt;&gt;"",8,0)</f>
        <v>0</v>
      </c>
      <c r="AD61" s="139">
        <f>IF(INDEX(Absences!AD20:AD31, MATCH($B$8, Absences!$B20:$B31, 0))&lt;&gt;"",8,0)</f>
        <v>0</v>
      </c>
      <c r="AE61" s="139">
        <f>IF(INDEX(Absences!AE20:AE31, MATCH($B$8, Absences!$B20:$B31, 0))&lt;&gt;"",8,0)</f>
        <v>0</v>
      </c>
      <c r="AF61" s="139">
        <f>IF(INDEX(Absences!AF20:AF31, MATCH($B$8, Absences!$B20:$B31, 0))&lt;&gt;"",8,0)</f>
        <v>0</v>
      </c>
      <c r="AG61" s="140">
        <f>IF(INDEX(Absences!AG20:AG31, MATCH($B$8, Absences!$B20:$B31, 0))&lt;&gt;"",8,0)</f>
        <v>0</v>
      </c>
      <c r="AH61" s="121">
        <f>SUM(C61:AG61)</f>
        <v>0</v>
      </c>
      <c r="AI61" s="55"/>
    </row>
    <row r="62" spans="1:38" x14ac:dyDescent="0.25">
      <c r="A62" s="293" t="s">
        <v>7</v>
      </c>
      <c r="B62" s="294"/>
      <c r="C62" s="141">
        <f>IF(INDEX(Absences!C36:C47, MATCH($B$8, Absences!$B36:$B47, 0))&lt;&gt;"",8,0)</f>
        <v>0</v>
      </c>
      <c r="D62" s="142">
        <f>IF(INDEX(Absences!D36:D47, MATCH($B$8, Absences!$B36:$B47, 0))&lt;&gt;"",8,0)</f>
        <v>0</v>
      </c>
      <c r="E62" s="142">
        <f>IF(INDEX(Absences!E36:E47, MATCH($B$8, Absences!$B36:$B47, 0))&lt;&gt;"",8,0)</f>
        <v>0</v>
      </c>
      <c r="F62" s="142">
        <f>IF(INDEX(Absences!F36:F47, MATCH($B$8, Absences!$B36:$B47, 0))&lt;&gt;"",8,0)</f>
        <v>0</v>
      </c>
      <c r="G62" s="142">
        <f>IF(INDEX(Absences!G36:G47, MATCH($B$8, Absences!$B36:$B47, 0))&lt;&gt;"",8,0)</f>
        <v>0</v>
      </c>
      <c r="H62" s="142">
        <f>IF(INDEX(Absences!H36:H47, MATCH($B$8, Absences!$B36:$B47, 0))&lt;&gt;"",8,0)</f>
        <v>0</v>
      </c>
      <c r="I62" s="142">
        <f>IF(INDEX(Absences!I36:I47, MATCH($B$8, Absences!$B36:$B47, 0))&lt;&gt;"",8,0)</f>
        <v>0</v>
      </c>
      <c r="J62" s="142">
        <f>IF(INDEX(Absences!J36:J47, MATCH($B$8, Absences!$B36:$B47, 0))&lt;&gt;"",8,0)</f>
        <v>0</v>
      </c>
      <c r="K62" s="142">
        <f>IF(INDEX(Absences!K36:K47, MATCH($B$8, Absences!$B36:$B47, 0))&lt;&gt;"",8,0)</f>
        <v>0</v>
      </c>
      <c r="L62" s="142">
        <f>IF(INDEX(Absences!L36:L47, MATCH($B$8, Absences!$B36:$B47, 0))&lt;&gt;"",8,0)</f>
        <v>0</v>
      </c>
      <c r="M62" s="142">
        <f>IF(INDEX(Absences!M36:M47, MATCH($B$8, Absences!$B36:$B47, 0))&lt;&gt;"",8,0)</f>
        <v>0</v>
      </c>
      <c r="N62" s="142">
        <f>IF(INDEX(Absences!N36:N47, MATCH($B$8, Absences!$B36:$B47, 0))&lt;&gt;"",8,0)</f>
        <v>0</v>
      </c>
      <c r="O62" s="142">
        <f>IF(INDEX(Absences!O36:O47, MATCH($B$8, Absences!$B36:$B47, 0))&lt;&gt;"",8,0)</f>
        <v>0</v>
      </c>
      <c r="P62" s="142">
        <f>IF(INDEX(Absences!P36:P47, MATCH($B$8, Absences!$B36:$B47, 0))&lt;&gt;"",8,0)</f>
        <v>0</v>
      </c>
      <c r="Q62" s="142">
        <f>IF(INDEX(Absences!Q36:Q47, MATCH($B$8, Absences!$B36:$B47, 0))&lt;&gt;"",8,0)</f>
        <v>0</v>
      </c>
      <c r="R62" s="142">
        <f>IF(INDEX(Absences!R36:R47, MATCH($B$8, Absences!$B36:$B47, 0))&lt;&gt;"",8,0)</f>
        <v>0</v>
      </c>
      <c r="S62" s="142">
        <f>IF(INDEX(Absences!S36:S47, MATCH($B$8, Absences!$B36:$B47, 0))&lt;&gt;"",8,0)</f>
        <v>0</v>
      </c>
      <c r="T62" s="142">
        <f>IF(INDEX(Absences!T36:T47, MATCH($B$8, Absences!$B36:$B47, 0))&lt;&gt;"",8,0)</f>
        <v>0</v>
      </c>
      <c r="U62" s="142">
        <f>IF(INDEX(Absences!U36:U47, MATCH($B$8, Absences!$B36:$B47, 0))&lt;&gt;"",8,0)</f>
        <v>0</v>
      </c>
      <c r="V62" s="142">
        <f>IF(INDEX(Absences!V36:V47, MATCH($B$8, Absences!$B36:$B47, 0))&lt;&gt;"",8,0)</f>
        <v>0</v>
      </c>
      <c r="W62" s="142">
        <f>IF(INDEX(Absences!W36:W47, MATCH($B$8, Absences!$B36:$B47, 0))&lt;&gt;"",8,0)</f>
        <v>0</v>
      </c>
      <c r="X62" s="142">
        <f>IF(INDEX(Absences!X36:X47, MATCH($B$8, Absences!$B36:$B47, 0))&lt;&gt;"",8,0)</f>
        <v>0</v>
      </c>
      <c r="Y62" s="142">
        <f>IF(INDEX(Absences!Y36:Y47, MATCH($B$8, Absences!$B36:$B47, 0))&lt;&gt;"",8,0)</f>
        <v>0</v>
      </c>
      <c r="Z62" s="142">
        <f>IF(INDEX(Absences!Z36:Z47, MATCH($B$8, Absences!$B36:$B47, 0))&lt;&gt;"",8,0)</f>
        <v>0</v>
      </c>
      <c r="AA62" s="142">
        <f>IF(INDEX(Absences!AA36:AA47, MATCH($B$8, Absences!$B36:$B47, 0))&lt;&gt;"",8,0)</f>
        <v>0</v>
      </c>
      <c r="AB62" s="142">
        <f>IF(INDEX(Absences!AB36:AB47, MATCH($B$8, Absences!$B36:$B47, 0))&lt;&gt;"",8,0)</f>
        <v>0</v>
      </c>
      <c r="AC62" s="142">
        <f>IF(INDEX(Absences!AC36:AC47, MATCH($B$8, Absences!$B36:$B47, 0))&lt;&gt;"",8,0)</f>
        <v>0</v>
      </c>
      <c r="AD62" s="142">
        <f>IF(INDEX(Absences!AD36:AD47, MATCH($B$8, Absences!$B36:$B47, 0))&lt;&gt;"",8,0)</f>
        <v>0</v>
      </c>
      <c r="AE62" s="142">
        <f>IF(INDEX(Absences!AE36:AE47, MATCH($B$8, Absences!$B36:$B47, 0))&lt;&gt;"",8,0)</f>
        <v>0</v>
      </c>
      <c r="AF62" s="142">
        <f>IF(INDEX(Absences!AF36:AF47, MATCH($B$8, Absences!$B36:$B47, 0))&lt;&gt;"",8,0)</f>
        <v>0</v>
      </c>
      <c r="AG62" s="143">
        <f>IF(INDEX(Absences!AG36:AG47, MATCH($B$8, Absences!$B36:$B47, 0))&lt;&gt;"",8,0)</f>
        <v>0</v>
      </c>
      <c r="AH62" s="125">
        <f>SUM(C62:AG62)</f>
        <v>0</v>
      </c>
      <c r="AI62" s="54"/>
    </row>
    <row r="63" spans="1:38" x14ac:dyDescent="0.25">
      <c r="A63" s="293" t="s">
        <v>8</v>
      </c>
      <c r="B63" s="294"/>
      <c r="C63" s="141">
        <f>IF(INDEX(Absences!C4:C15, MATCH($B$8, Absences!$B4:$B15, 0))&lt;&gt;"",8,0)</f>
        <v>0</v>
      </c>
      <c r="D63" s="142">
        <f>IF(INDEX(Absences!D4:D15, MATCH($B$8, Absences!$B4:$B15, 0))&lt;&gt;"",8,0)</f>
        <v>0</v>
      </c>
      <c r="E63" s="142">
        <f>IF(INDEX(Absences!E4:E15, MATCH($B$8, Absences!$B4:$B15, 0))&lt;&gt;"",8,0)</f>
        <v>0</v>
      </c>
      <c r="F63" s="142">
        <f>IF(INDEX(Absences!F4:F15, MATCH($B$8, Absences!$B4:$B15, 0))&lt;&gt;"",8,0)</f>
        <v>0</v>
      </c>
      <c r="G63" s="142">
        <f>IF(INDEX(Absences!G4:G15, MATCH($B$8, Absences!$B4:$B15, 0))&lt;&gt;"",8,0)</f>
        <v>0</v>
      </c>
      <c r="H63" s="142">
        <f>IF(INDEX(Absences!H4:H15, MATCH($B$8, Absences!$B4:$B15, 0))&lt;&gt;"",8,0)</f>
        <v>0</v>
      </c>
      <c r="I63" s="142">
        <f>IF(INDEX(Absences!I4:I15, MATCH($B$8, Absences!$B4:$B15, 0))&lt;&gt;"",8,0)</f>
        <v>0</v>
      </c>
      <c r="J63" s="142">
        <f>IF(INDEX(Absences!J4:J15, MATCH($B$8, Absences!$B4:$B15, 0))&lt;&gt;"",8,0)</f>
        <v>0</v>
      </c>
      <c r="K63" s="142">
        <f>IF(INDEX(Absences!K4:K15, MATCH($B$8, Absences!$B4:$B15, 0))&lt;&gt;"",8,0)</f>
        <v>0</v>
      </c>
      <c r="L63" s="142">
        <f>IF(INDEX(Absences!L4:L15, MATCH($B$8, Absences!$B4:$B15, 0))&lt;&gt;"",8,0)</f>
        <v>0</v>
      </c>
      <c r="M63" s="142">
        <f>IF(INDEX(Absences!M4:M15, MATCH($B$8, Absences!$B4:$B15, 0))&lt;&gt;"",8,0)</f>
        <v>0</v>
      </c>
      <c r="N63" s="142">
        <f>IF(INDEX(Absences!N4:N15, MATCH($B$8, Absences!$B4:$B15, 0))&lt;&gt;"",8,0)</f>
        <v>0</v>
      </c>
      <c r="O63" s="142">
        <f>IF(INDEX(Absences!O4:O15, MATCH($B$8, Absences!$B4:$B15, 0))&lt;&gt;"",8,0)</f>
        <v>0</v>
      </c>
      <c r="P63" s="142">
        <f>IF(INDEX(Absences!P4:P15, MATCH($B$8, Absences!$B4:$B15, 0))&lt;&gt;"",8,0)</f>
        <v>0</v>
      </c>
      <c r="Q63" s="142">
        <f>IF(INDEX(Absences!Q4:Q15, MATCH($B$8, Absences!$B4:$B15, 0))&lt;&gt;"",8,0)</f>
        <v>0</v>
      </c>
      <c r="R63" s="142">
        <f>IF(INDEX(Absences!R4:R15, MATCH($B$8, Absences!$B4:$B15, 0))&lt;&gt;"",8,0)</f>
        <v>0</v>
      </c>
      <c r="S63" s="142">
        <f>IF(INDEX(Absences!S4:S15, MATCH($B$8, Absences!$B4:$B15, 0))&lt;&gt;"",8,0)</f>
        <v>0</v>
      </c>
      <c r="T63" s="142">
        <f>IF(INDEX(Absences!T4:T15, MATCH($B$8, Absences!$B4:$B15, 0))&lt;&gt;"",8,0)</f>
        <v>0</v>
      </c>
      <c r="U63" s="142">
        <f>IF(INDEX(Absences!U4:U15, MATCH($B$8, Absences!$B4:$B15, 0))&lt;&gt;"",8,0)</f>
        <v>0</v>
      </c>
      <c r="V63" s="142">
        <f>IF(INDEX(Absences!V4:V15, MATCH($B$8, Absences!$B4:$B15, 0))&lt;&gt;"",8,0)</f>
        <v>0</v>
      </c>
      <c r="W63" s="142">
        <f>IF(INDEX(Absences!W4:W15, MATCH($B$8, Absences!$B4:$B15, 0))&lt;&gt;"",8,0)</f>
        <v>0</v>
      </c>
      <c r="X63" s="142">
        <f>IF(INDEX(Absences!X4:X15, MATCH($B$8, Absences!$B4:$B15, 0))&lt;&gt;"",8,0)</f>
        <v>0</v>
      </c>
      <c r="Y63" s="142">
        <f>IF(INDEX(Absences!Y4:Y15, MATCH($B$8, Absences!$B4:$B15, 0))&lt;&gt;"",8,0)</f>
        <v>0</v>
      </c>
      <c r="Z63" s="142">
        <f>IF(INDEX(Absences!Z4:Z15, MATCH($B$8, Absences!$B4:$B15, 0))&lt;&gt;"",8,0)</f>
        <v>0</v>
      </c>
      <c r="AA63" s="142">
        <f>IF(INDEX(Absences!AA4:AA15, MATCH($B$8, Absences!$B4:$B15, 0))&lt;&gt;"",8,0)</f>
        <v>8</v>
      </c>
      <c r="AB63" s="142">
        <f>IF(INDEX(Absences!AB4:AB15, MATCH($B$8, Absences!$B4:$B15, 0))&lt;&gt;"",8,0)</f>
        <v>0</v>
      </c>
      <c r="AC63" s="142">
        <f>IF(INDEX(Absences!AC4:AC15, MATCH($B$8, Absences!$B4:$B15, 0))&lt;&gt;"",8,0)</f>
        <v>0</v>
      </c>
      <c r="AD63" s="142">
        <f>IF(INDEX(Absences!AD4:AD15, MATCH($B$8, Absences!$B4:$B15, 0))&lt;&gt;"",8,0)</f>
        <v>0</v>
      </c>
      <c r="AE63" s="142">
        <f>IF(INDEX(Absences!AE4:AE15, MATCH($B$8, Absences!$B4:$B15, 0))&lt;&gt;"",8,0)</f>
        <v>0</v>
      </c>
      <c r="AF63" s="142">
        <f>IF(INDEX(Absences!AF4:AF15, MATCH($B$8, Absences!$B4:$B15, 0))&lt;&gt;"",8,0)</f>
        <v>0</v>
      </c>
      <c r="AG63" s="143">
        <f>IF(INDEX(Absences!AG4:AG15, MATCH($B$8, Absences!$B4:$B15, 0))&lt;&gt;"",8,0)</f>
        <v>0</v>
      </c>
      <c r="AH63" s="125">
        <f>SUM(C63:AG63)</f>
        <v>8</v>
      </c>
      <c r="AI63" s="54"/>
    </row>
    <row r="64" spans="1:38" ht="13.8" thickBot="1" x14ac:dyDescent="0.3">
      <c r="A64" s="295" t="s">
        <v>9</v>
      </c>
      <c r="B64" s="296"/>
      <c r="C64" s="144">
        <f>IF(INDEX(Absences!C52:C63, MATCH($B$8, Absences!$B52:$B63, 0))&lt;&gt;"",8,0)</f>
        <v>0</v>
      </c>
      <c r="D64" s="145">
        <f>IF(INDEX(Absences!D52:D63, MATCH($B$8, Absences!$B52:$B63, 0))&lt;&gt;"",8,0)</f>
        <v>0</v>
      </c>
      <c r="E64" s="145">
        <f>IF(INDEX(Absences!E52:E63, MATCH($B$8, Absences!$B52:$B63, 0))&lt;&gt;"",8,0)</f>
        <v>0</v>
      </c>
      <c r="F64" s="145">
        <f>IF(INDEX(Absences!F52:F63, MATCH($B$8, Absences!$B52:$B63, 0))&lt;&gt;"",8,0)</f>
        <v>0</v>
      </c>
      <c r="G64" s="145">
        <f>IF(INDEX(Absences!G52:G63, MATCH($B$8, Absences!$B52:$B63, 0))&lt;&gt;"",8,0)</f>
        <v>0</v>
      </c>
      <c r="H64" s="145">
        <f>IF(INDEX(Absences!H52:H63, MATCH($B$8, Absences!$B52:$B63, 0))&lt;&gt;"",8,0)</f>
        <v>0</v>
      </c>
      <c r="I64" s="145">
        <f>IF(INDEX(Absences!I52:I63, MATCH($B$8, Absences!$B52:$B63, 0))&lt;&gt;"",8,0)</f>
        <v>0</v>
      </c>
      <c r="J64" s="145">
        <f>IF(INDEX(Absences!J52:J63, MATCH($B$8, Absences!$B52:$B63, 0))&lt;&gt;"",8,0)</f>
        <v>0</v>
      </c>
      <c r="K64" s="145">
        <f>IF(INDEX(Absences!K52:K63, MATCH($B$8, Absences!$B52:$B63, 0))&lt;&gt;"",8,0)</f>
        <v>0</v>
      </c>
      <c r="L64" s="145">
        <f>IF(INDEX(Absences!L52:L63, MATCH($B$8, Absences!$B52:$B63, 0))&lt;&gt;"",8,0)</f>
        <v>0</v>
      </c>
      <c r="M64" s="145">
        <f>IF(INDEX(Absences!M52:M63, MATCH($B$8, Absences!$B52:$B63, 0))&lt;&gt;"",8,0)</f>
        <v>0</v>
      </c>
      <c r="N64" s="145">
        <f>IF(INDEX(Absences!N52:N63, MATCH($B$8, Absences!$B52:$B63, 0))&lt;&gt;"",8,0)</f>
        <v>0</v>
      </c>
      <c r="O64" s="145">
        <f>IF(INDEX(Absences!O52:O63, MATCH($B$8, Absences!$B52:$B63, 0))&lt;&gt;"",8,0)</f>
        <v>0</v>
      </c>
      <c r="P64" s="145">
        <f>IF(INDEX(Absences!P52:P63, MATCH($B$8, Absences!$B52:$B63, 0))&lt;&gt;"",8,0)</f>
        <v>0</v>
      </c>
      <c r="Q64" s="145">
        <f>IF(INDEX(Absences!Q52:Q63, MATCH($B$8, Absences!$B52:$B63, 0))&lt;&gt;"",8,0)</f>
        <v>0</v>
      </c>
      <c r="R64" s="145">
        <f>IF(INDEX(Absences!R52:R63, MATCH($B$8, Absences!$B52:$B63, 0))&lt;&gt;"",8,0)</f>
        <v>0</v>
      </c>
      <c r="S64" s="145">
        <f>IF(INDEX(Absences!S52:S63, MATCH($B$8, Absences!$B52:$B63, 0))&lt;&gt;"",8,0)</f>
        <v>0</v>
      </c>
      <c r="T64" s="145">
        <f>IF(INDEX(Absences!T52:T63, MATCH($B$8, Absences!$B52:$B63, 0))&lt;&gt;"",8,0)</f>
        <v>0</v>
      </c>
      <c r="U64" s="145">
        <f>IF(INDEX(Absences!U52:U63, MATCH($B$8, Absences!$B52:$B63, 0))&lt;&gt;"",8,0)</f>
        <v>0</v>
      </c>
      <c r="V64" s="145">
        <f>IF(INDEX(Absences!V52:V63, MATCH($B$8, Absences!$B52:$B63, 0))&lt;&gt;"",8,0)</f>
        <v>0</v>
      </c>
      <c r="W64" s="145">
        <f>IF(INDEX(Absences!W52:W63, MATCH($B$8, Absences!$B52:$B63, 0))&lt;&gt;"",8,0)</f>
        <v>0</v>
      </c>
      <c r="X64" s="145">
        <f>IF(INDEX(Absences!X52:X63, MATCH($B$8, Absences!$B52:$B63, 0))&lt;&gt;"",8,0)</f>
        <v>0</v>
      </c>
      <c r="Y64" s="145">
        <f>IF(INDEX(Absences!Y52:Y63, MATCH($B$8, Absences!$B52:$B63, 0))&lt;&gt;"",8,0)</f>
        <v>0</v>
      </c>
      <c r="Z64" s="145">
        <f>IF(INDEX(Absences!Z52:Z63, MATCH($B$8, Absences!$B52:$B63, 0))&lt;&gt;"",8,0)</f>
        <v>0</v>
      </c>
      <c r="AA64" s="145">
        <f>IF(INDEX(Absences!AA52:AA63, MATCH($B$8, Absences!$B52:$B63, 0))&lt;&gt;"",8,0)</f>
        <v>0</v>
      </c>
      <c r="AB64" s="145">
        <f>IF(INDEX(Absences!AB52:AB63, MATCH($B$8, Absences!$B52:$B63, 0))&lt;&gt;"",8,0)</f>
        <v>0</v>
      </c>
      <c r="AC64" s="145">
        <f>IF(INDEX(Absences!AC52:AC63, MATCH($B$8, Absences!$B52:$B63, 0))&lt;&gt;"",8,0)</f>
        <v>0</v>
      </c>
      <c r="AD64" s="145">
        <f>IF(INDEX(Absences!AD52:AD63, MATCH($B$8, Absences!$B52:$B63, 0))&lt;&gt;"",8,0)</f>
        <v>0</v>
      </c>
      <c r="AE64" s="145">
        <f>IF(INDEX(Absences!AE52:AE63, MATCH($B$8, Absences!$B52:$B63, 0))&lt;&gt;"",8,0)</f>
        <v>0</v>
      </c>
      <c r="AF64" s="145">
        <f>IF(INDEX(Absences!AF52:AF63, MATCH($B$8, Absences!$B52:$B63, 0))&lt;&gt;"",8,0)</f>
        <v>0</v>
      </c>
      <c r="AG64" s="146">
        <f>IF(INDEX(Absences!AG52:AG63, MATCH($B$8, Absences!$B52:$B63, 0))&lt;&gt;"",8,0)</f>
        <v>0</v>
      </c>
      <c r="AH64" s="129">
        <f>SUM(C64:AG64)</f>
        <v>0</v>
      </c>
      <c r="AI64" s="54"/>
    </row>
    <row r="65" spans="1:39" ht="14.4" thickBot="1" x14ac:dyDescent="0.3">
      <c r="A65" s="303" t="s">
        <v>10</v>
      </c>
      <c r="B65" s="304"/>
      <c r="C65" s="114">
        <f>SUM(C61:C64)</f>
        <v>0</v>
      </c>
      <c r="D65" s="115">
        <f t="shared" ref="D65:AG65" si="10">SUM(D61:D64)</f>
        <v>0</v>
      </c>
      <c r="E65" s="115">
        <f t="shared" si="10"/>
        <v>0</v>
      </c>
      <c r="F65" s="115">
        <f t="shared" si="10"/>
        <v>0</v>
      </c>
      <c r="G65" s="115">
        <f t="shared" si="10"/>
        <v>0</v>
      </c>
      <c r="H65" s="115">
        <f t="shared" si="10"/>
        <v>0</v>
      </c>
      <c r="I65" s="115">
        <f t="shared" si="10"/>
        <v>0</v>
      </c>
      <c r="J65" s="115">
        <f t="shared" si="10"/>
        <v>0</v>
      </c>
      <c r="K65" s="115">
        <f t="shared" si="10"/>
        <v>0</v>
      </c>
      <c r="L65" s="115">
        <f t="shared" si="10"/>
        <v>0</v>
      </c>
      <c r="M65" s="115">
        <f t="shared" si="10"/>
        <v>0</v>
      </c>
      <c r="N65" s="115">
        <f t="shared" si="10"/>
        <v>0</v>
      </c>
      <c r="O65" s="115">
        <f t="shared" si="10"/>
        <v>0</v>
      </c>
      <c r="P65" s="115">
        <f t="shared" si="10"/>
        <v>0</v>
      </c>
      <c r="Q65" s="115">
        <f t="shared" si="10"/>
        <v>0</v>
      </c>
      <c r="R65" s="115">
        <f t="shared" si="10"/>
        <v>0</v>
      </c>
      <c r="S65" s="115">
        <f t="shared" si="10"/>
        <v>0</v>
      </c>
      <c r="T65" s="115">
        <f t="shared" si="10"/>
        <v>0</v>
      </c>
      <c r="U65" s="115">
        <f t="shared" si="10"/>
        <v>0</v>
      </c>
      <c r="V65" s="115">
        <f t="shared" si="10"/>
        <v>0</v>
      </c>
      <c r="W65" s="115">
        <f t="shared" si="10"/>
        <v>0</v>
      </c>
      <c r="X65" s="115">
        <f t="shared" si="10"/>
        <v>0</v>
      </c>
      <c r="Y65" s="115">
        <f t="shared" si="10"/>
        <v>0</v>
      </c>
      <c r="Z65" s="115">
        <f t="shared" si="10"/>
        <v>0</v>
      </c>
      <c r="AA65" s="115">
        <f t="shared" si="10"/>
        <v>8</v>
      </c>
      <c r="AB65" s="115">
        <f t="shared" si="10"/>
        <v>0</v>
      </c>
      <c r="AC65" s="115">
        <f t="shared" si="10"/>
        <v>0</v>
      </c>
      <c r="AD65" s="115">
        <f t="shared" si="10"/>
        <v>0</v>
      </c>
      <c r="AE65" s="115">
        <f t="shared" si="10"/>
        <v>0</v>
      </c>
      <c r="AF65" s="115">
        <f t="shared" si="10"/>
        <v>0</v>
      </c>
      <c r="AG65" s="116">
        <f t="shared" si="10"/>
        <v>0</v>
      </c>
      <c r="AH65" s="137">
        <f>SUM(C65:AG65)</f>
        <v>8</v>
      </c>
      <c r="AI65" s="53"/>
    </row>
    <row r="66" spans="1:39" ht="13.8" thickBot="1" x14ac:dyDescent="0.3">
      <c r="A66" s="49"/>
      <c r="B66" s="49"/>
      <c r="C66" s="51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9"/>
    </row>
    <row r="67" spans="1:39" ht="16.2" thickBot="1" x14ac:dyDescent="0.35">
      <c r="A67" s="301" t="s">
        <v>77</v>
      </c>
      <c r="B67" s="302"/>
      <c r="C67" s="147">
        <f>C58+C65</f>
        <v>0</v>
      </c>
      <c r="D67" s="148">
        <f t="shared" ref="D67:AG67" si="11">D58+D65</f>
        <v>0</v>
      </c>
      <c r="E67" s="148">
        <f t="shared" si="11"/>
        <v>0</v>
      </c>
      <c r="F67" s="148">
        <f t="shared" si="11"/>
        <v>0</v>
      </c>
      <c r="G67" s="148">
        <f t="shared" si="11"/>
        <v>0</v>
      </c>
      <c r="H67" s="148">
        <f t="shared" si="11"/>
        <v>0</v>
      </c>
      <c r="I67" s="148">
        <f t="shared" si="11"/>
        <v>0</v>
      </c>
      <c r="J67" s="148">
        <f t="shared" si="11"/>
        <v>0</v>
      </c>
      <c r="K67" s="148">
        <f t="shared" si="11"/>
        <v>0</v>
      </c>
      <c r="L67" s="148">
        <f t="shared" si="11"/>
        <v>0</v>
      </c>
      <c r="M67" s="148">
        <f t="shared" si="11"/>
        <v>0</v>
      </c>
      <c r="N67" s="148">
        <f t="shared" si="11"/>
        <v>0</v>
      </c>
      <c r="O67" s="148">
        <f t="shared" si="11"/>
        <v>0</v>
      </c>
      <c r="P67" s="148">
        <f t="shared" si="11"/>
        <v>0</v>
      </c>
      <c r="Q67" s="148">
        <f t="shared" si="11"/>
        <v>0</v>
      </c>
      <c r="R67" s="148">
        <f t="shared" si="11"/>
        <v>0</v>
      </c>
      <c r="S67" s="148">
        <f t="shared" si="11"/>
        <v>0</v>
      </c>
      <c r="T67" s="148">
        <f t="shared" si="11"/>
        <v>0</v>
      </c>
      <c r="U67" s="148">
        <f t="shared" si="11"/>
        <v>0</v>
      </c>
      <c r="V67" s="148">
        <f t="shared" si="11"/>
        <v>0</v>
      </c>
      <c r="W67" s="148">
        <f t="shared" si="11"/>
        <v>0</v>
      </c>
      <c r="X67" s="148">
        <f t="shared" si="11"/>
        <v>0</v>
      </c>
      <c r="Y67" s="148">
        <f t="shared" si="11"/>
        <v>0</v>
      </c>
      <c r="Z67" s="148">
        <f t="shared" si="11"/>
        <v>0</v>
      </c>
      <c r="AA67" s="148">
        <f t="shared" si="11"/>
        <v>8</v>
      </c>
      <c r="AB67" s="148">
        <f t="shared" si="11"/>
        <v>0</v>
      </c>
      <c r="AC67" s="148">
        <f t="shared" si="11"/>
        <v>0</v>
      </c>
      <c r="AD67" s="148">
        <f t="shared" si="11"/>
        <v>0</v>
      </c>
      <c r="AE67" s="148">
        <f t="shared" si="11"/>
        <v>0</v>
      </c>
      <c r="AF67" s="148">
        <f t="shared" si="11"/>
        <v>0</v>
      </c>
      <c r="AG67" s="149">
        <f t="shared" si="11"/>
        <v>0</v>
      </c>
      <c r="AH67" s="150">
        <f>SUM(C67:AG67)</f>
        <v>8</v>
      </c>
      <c r="AI67" s="53"/>
      <c r="AM67" s="4"/>
    </row>
    <row r="68" spans="1:39" x14ac:dyDescent="0.25">
      <c r="A68" s="49"/>
      <c r="B68" s="49"/>
      <c r="C68" s="51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9"/>
    </row>
    <row r="69" spans="1:39" ht="13.8" thickBot="1" x14ac:dyDescent="0.3">
      <c r="A69" s="49"/>
      <c r="B69" s="49"/>
      <c r="C69" s="51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9"/>
    </row>
    <row r="70" spans="1:39" ht="14.4" thickBot="1" x14ac:dyDescent="0.3">
      <c r="A70" s="303" t="str">
        <f>Παράμετροι!B45</f>
        <v>Ηours beyond contractual time (up to 4 hrs/day)</v>
      </c>
      <c r="B70" s="309"/>
      <c r="C70" s="309"/>
      <c r="D70" s="309"/>
      <c r="E70" s="309"/>
      <c r="F70" s="309"/>
      <c r="G70" s="309"/>
      <c r="H70" s="309"/>
      <c r="I70" s="309"/>
      <c r="J70" s="309"/>
      <c r="K70" s="309"/>
      <c r="L70" s="309"/>
      <c r="M70" s="309"/>
      <c r="N70" s="309"/>
      <c r="O70" s="309"/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  <c r="AH70" s="309"/>
      <c r="AI70" s="310"/>
    </row>
    <row r="71" spans="1:39" x14ac:dyDescent="0.25">
      <c r="A71" s="307" t="str">
        <f>IF(Παράμετροι!C46&lt;&gt;"",Παράμετροι!C46,"-")</f>
        <v>-</v>
      </c>
      <c r="B71" s="308"/>
      <c r="C71" s="119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  <c r="AE71" s="123"/>
      <c r="AF71" s="123"/>
      <c r="AG71" s="131"/>
      <c r="AH71" s="153">
        <f t="shared" ref="AH71:AH76" si="12">SUM(C71:AG71)</f>
        <v>0</v>
      </c>
      <c r="AI71" s="52"/>
      <c r="AK71" s="94" t="str">
        <f>CONCATENATE(Παράμετροι!D46, " - ", Παράμετροι!C46)</f>
        <v xml:space="preserve"> - </v>
      </c>
      <c r="AL71">
        <f t="shared" si="7"/>
        <v>0</v>
      </c>
    </row>
    <row r="72" spans="1:39" x14ac:dyDescent="0.25">
      <c r="A72" s="293" t="str">
        <f>IF(Παράμετροι!C47&lt;&gt;"",Παράμετροι!C47,"-")</f>
        <v>-</v>
      </c>
      <c r="B72" s="294"/>
      <c r="C72" s="122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3"/>
      <c r="AG72" s="131"/>
      <c r="AH72" s="154">
        <f t="shared" si="12"/>
        <v>0</v>
      </c>
      <c r="AI72" s="50"/>
      <c r="AK72" s="94" t="str">
        <f>CONCATENATE(Παράμετροι!D47, " - ", Παράμετροι!C47)</f>
        <v xml:space="preserve"> - </v>
      </c>
      <c r="AL72">
        <f t="shared" si="7"/>
        <v>0</v>
      </c>
    </row>
    <row r="73" spans="1:39" x14ac:dyDescent="0.25">
      <c r="A73" s="293" t="str">
        <f>IF(Παράμετροι!C48&lt;&gt;"",Παράμετροι!C48,"-")</f>
        <v>-</v>
      </c>
      <c r="B73" s="294"/>
      <c r="C73" s="122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31"/>
      <c r="AH73" s="154">
        <f t="shared" si="12"/>
        <v>0</v>
      </c>
      <c r="AI73" s="50"/>
      <c r="AK73" s="94" t="str">
        <f>CONCATENATE(Παράμετροι!D48, " - ", Παράμετροι!C48)</f>
        <v xml:space="preserve"> - </v>
      </c>
      <c r="AL73">
        <f t="shared" si="7"/>
        <v>0</v>
      </c>
    </row>
    <row r="74" spans="1:39" x14ac:dyDescent="0.25">
      <c r="A74" s="293" t="str">
        <f>IF(Παράμετροι!C49&lt;&gt;"",Παράμετροι!C49,"-")</f>
        <v>-</v>
      </c>
      <c r="B74" s="294"/>
      <c r="C74" s="122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31"/>
      <c r="AH74" s="154">
        <f t="shared" si="12"/>
        <v>0</v>
      </c>
      <c r="AI74" s="50"/>
      <c r="AK74" s="94" t="str">
        <f>CONCATENATE(Παράμετροι!D49, " - ", Παράμετροι!C49)</f>
        <v xml:space="preserve"> - </v>
      </c>
      <c r="AL74">
        <f t="shared" si="7"/>
        <v>0</v>
      </c>
    </row>
    <row r="75" spans="1:39" ht="13.8" thickBot="1" x14ac:dyDescent="0.3">
      <c r="A75" s="295" t="str">
        <f>IF(Παράμετροι!C50&lt;&gt;"",Παράμετροι!C50,"-")</f>
        <v>-</v>
      </c>
      <c r="B75" s="296"/>
      <c r="C75" s="122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31"/>
      <c r="AH75" s="155">
        <f t="shared" si="12"/>
        <v>0</v>
      </c>
      <c r="AI75" s="56"/>
      <c r="AK75" s="94" t="str">
        <f>CONCATENATE(Παράμετροι!D50, " - ", Παράμετροι!C50)</f>
        <v xml:space="preserve"> - </v>
      </c>
      <c r="AL75">
        <f t="shared" si="7"/>
        <v>0</v>
      </c>
    </row>
    <row r="76" spans="1:39" ht="14.4" thickBot="1" x14ac:dyDescent="0.3">
      <c r="A76" s="305" t="s">
        <v>67</v>
      </c>
      <c r="B76" s="306"/>
      <c r="C76" s="114">
        <f>SUM(C71:C75)</f>
        <v>0</v>
      </c>
      <c r="D76" s="115">
        <f t="shared" ref="D76:AG76" si="13">SUM(D71:D75)</f>
        <v>0</v>
      </c>
      <c r="E76" s="115">
        <f t="shared" si="13"/>
        <v>0</v>
      </c>
      <c r="F76" s="115">
        <f t="shared" si="13"/>
        <v>0</v>
      </c>
      <c r="G76" s="115">
        <f t="shared" si="13"/>
        <v>0</v>
      </c>
      <c r="H76" s="115">
        <f t="shared" si="13"/>
        <v>0</v>
      </c>
      <c r="I76" s="115">
        <f t="shared" si="13"/>
        <v>0</v>
      </c>
      <c r="J76" s="115">
        <f t="shared" si="13"/>
        <v>0</v>
      </c>
      <c r="K76" s="115">
        <f t="shared" si="13"/>
        <v>0</v>
      </c>
      <c r="L76" s="115">
        <f t="shared" si="13"/>
        <v>0</v>
      </c>
      <c r="M76" s="115">
        <f t="shared" si="13"/>
        <v>0</v>
      </c>
      <c r="N76" s="115">
        <f t="shared" si="13"/>
        <v>0</v>
      </c>
      <c r="O76" s="115">
        <f t="shared" si="13"/>
        <v>0</v>
      </c>
      <c r="P76" s="115">
        <f t="shared" si="13"/>
        <v>0</v>
      </c>
      <c r="Q76" s="115">
        <f t="shared" si="13"/>
        <v>0</v>
      </c>
      <c r="R76" s="115">
        <f t="shared" si="13"/>
        <v>0</v>
      </c>
      <c r="S76" s="115">
        <f t="shared" si="13"/>
        <v>0</v>
      </c>
      <c r="T76" s="115">
        <f t="shared" si="13"/>
        <v>0</v>
      </c>
      <c r="U76" s="115">
        <f t="shared" si="13"/>
        <v>0</v>
      </c>
      <c r="V76" s="115">
        <f t="shared" si="13"/>
        <v>0</v>
      </c>
      <c r="W76" s="115">
        <f t="shared" si="13"/>
        <v>0</v>
      </c>
      <c r="X76" s="115">
        <f t="shared" si="13"/>
        <v>0</v>
      </c>
      <c r="Y76" s="115">
        <f t="shared" si="13"/>
        <v>0</v>
      </c>
      <c r="Z76" s="115">
        <f t="shared" si="13"/>
        <v>0</v>
      </c>
      <c r="AA76" s="115">
        <f t="shared" si="13"/>
        <v>0</v>
      </c>
      <c r="AB76" s="115">
        <f t="shared" si="13"/>
        <v>0</v>
      </c>
      <c r="AC76" s="115">
        <f t="shared" si="13"/>
        <v>0</v>
      </c>
      <c r="AD76" s="115">
        <f t="shared" si="13"/>
        <v>0</v>
      </c>
      <c r="AE76" s="115">
        <f t="shared" si="13"/>
        <v>0</v>
      </c>
      <c r="AF76" s="115">
        <f t="shared" si="13"/>
        <v>0</v>
      </c>
      <c r="AG76" s="116">
        <f t="shared" si="13"/>
        <v>0</v>
      </c>
      <c r="AH76" s="117">
        <f t="shared" si="12"/>
        <v>0</v>
      </c>
      <c r="AI76" s="118"/>
    </row>
    <row r="77" spans="1:39" x14ac:dyDescent="0.25">
      <c r="A77" s="49"/>
      <c r="B77" s="49"/>
      <c r="C77" s="51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9"/>
    </row>
    <row r="78" spans="1:39" ht="13.8" thickBot="1" x14ac:dyDescent="0.3">
      <c r="A78" s="49"/>
      <c r="B78" s="49"/>
      <c r="C78" s="51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9"/>
    </row>
    <row r="79" spans="1:39" ht="14.4" thickBot="1" x14ac:dyDescent="0.3">
      <c r="A79" s="297" t="s">
        <v>79</v>
      </c>
      <c r="B79" s="298"/>
      <c r="C79" s="133">
        <f>C58+C76</f>
        <v>0</v>
      </c>
      <c r="D79" s="134">
        <f t="shared" ref="D79:AG79" si="14">D58+D76</f>
        <v>0</v>
      </c>
      <c r="E79" s="134">
        <f t="shared" si="14"/>
        <v>0</v>
      </c>
      <c r="F79" s="134">
        <f t="shared" si="14"/>
        <v>0</v>
      </c>
      <c r="G79" s="134">
        <f t="shared" si="14"/>
        <v>0</v>
      </c>
      <c r="H79" s="134">
        <f t="shared" si="14"/>
        <v>0</v>
      </c>
      <c r="I79" s="134">
        <f t="shared" si="14"/>
        <v>0</v>
      </c>
      <c r="J79" s="134">
        <f t="shared" si="14"/>
        <v>0</v>
      </c>
      <c r="K79" s="134">
        <f t="shared" si="14"/>
        <v>0</v>
      </c>
      <c r="L79" s="134">
        <f t="shared" si="14"/>
        <v>0</v>
      </c>
      <c r="M79" s="134">
        <f t="shared" si="14"/>
        <v>0</v>
      </c>
      <c r="N79" s="134">
        <f t="shared" si="14"/>
        <v>0</v>
      </c>
      <c r="O79" s="134">
        <f t="shared" si="14"/>
        <v>0</v>
      </c>
      <c r="P79" s="134">
        <f t="shared" si="14"/>
        <v>0</v>
      </c>
      <c r="Q79" s="134">
        <f t="shared" si="14"/>
        <v>0</v>
      </c>
      <c r="R79" s="134">
        <f t="shared" si="14"/>
        <v>0</v>
      </c>
      <c r="S79" s="134">
        <f t="shared" si="14"/>
        <v>0</v>
      </c>
      <c r="T79" s="134">
        <f t="shared" si="14"/>
        <v>0</v>
      </c>
      <c r="U79" s="134">
        <f t="shared" si="14"/>
        <v>0</v>
      </c>
      <c r="V79" s="134">
        <f t="shared" si="14"/>
        <v>0</v>
      </c>
      <c r="W79" s="134">
        <f t="shared" si="14"/>
        <v>0</v>
      </c>
      <c r="X79" s="134">
        <f t="shared" si="14"/>
        <v>0</v>
      </c>
      <c r="Y79" s="134">
        <f t="shared" si="14"/>
        <v>0</v>
      </c>
      <c r="Z79" s="134">
        <f t="shared" si="14"/>
        <v>0</v>
      </c>
      <c r="AA79" s="134">
        <f t="shared" si="14"/>
        <v>0</v>
      </c>
      <c r="AB79" s="134">
        <f t="shared" si="14"/>
        <v>0</v>
      </c>
      <c r="AC79" s="134">
        <f t="shared" si="14"/>
        <v>0</v>
      </c>
      <c r="AD79" s="134">
        <f t="shared" si="14"/>
        <v>0</v>
      </c>
      <c r="AE79" s="134">
        <f t="shared" si="14"/>
        <v>0</v>
      </c>
      <c r="AF79" s="134">
        <f t="shared" si="14"/>
        <v>0</v>
      </c>
      <c r="AG79" s="135">
        <f t="shared" si="14"/>
        <v>0</v>
      </c>
      <c r="AH79" s="136">
        <f>SUM(C79:AG79)</f>
        <v>0</v>
      </c>
      <c r="AI79" s="53"/>
    </row>
    <row r="80" spans="1:39" x14ac:dyDescent="0.25">
      <c r="A80" s="49"/>
      <c r="B80" s="49"/>
      <c r="C80" s="51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9"/>
    </row>
    <row r="81" spans="1:41" x14ac:dyDescent="0.25">
      <c r="A81" s="49"/>
      <c r="B81" s="49"/>
      <c r="C81" s="51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9"/>
    </row>
    <row r="82" spans="1:41" s="37" customFormat="1" x14ac:dyDescent="0.25">
      <c r="A82" s="43"/>
      <c r="C82" s="43"/>
      <c r="D82" s="43"/>
      <c r="E82" s="43"/>
      <c r="F82" s="43"/>
      <c r="G82" s="43" t="s">
        <v>81</v>
      </c>
      <c r="H82" s="43"/>
      <c r="L82" s="43"/>
      <c r="M82" s="43"/>
      <c r="N82" s="43"/>
      <c r="O82" s="43"/>
      <c r="P82" s="43"/>
      <c r="Q82" s="43"/>
      <c r="R82" s="43"/>
      <c r="S82" s="181" t="s">
        <v>80</v>
      </c>
      <c r="T82" s="43"/>
      <c r="U82" s="43"/>
      <c r="V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176"/>
      <c r="AI82" s="176"/>
      <c r="AJ82" s="176"/>
      <c r="AK82" s="176"/>
      <c r="AL82" s="176"/>
      <c r="AM82" s="176"/>
      <c r="AN82" s="176"/>
      <c r="AO82" s="43"/>
    </row>
    <row r="83" spans="1:41" s="179" customFormat="1" x14ac:dyDescent="0.25">
      <c r="A83" s="177"/>
      <c r="C83" s="177"/>
      <c r="D83" s="177"/>
      <c r="E83" s="177"/>
      <c r="F83" s="177"/>
      <c r="G83" s="177" t="s">
        <v>72</v>
      </c>
      <c r="H83" s="177"/>
      <c r="L83" s="177"/>
      <c r="M83" s="177"/>
      <c r="N83" s="177"/>
      <c r="O83" s="177"/>
      <c r="P83" s="177"/>
      <c r="Q83" s="177"/>
      <c r="R83" s="177"/>
      <c r="S83" s="177" t="s">
        <v>72</v>
      </c>
      <c r="T83" s="177"/>
      <c r="U83" s="177"/>
      <c r="V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8"/>
      <c r="AI83" s="3"/>
    </row>
    <row r="84" spans="1:41" s="71" customFormat="1" ht="33.75" customHeight="1" x14ac:dyDescent="0.25">
      <c r="A84" s="69"/>
      <c r="B84" s="69"/>
      <c r="C84" s="69"/>
      <c r="D84" s="69"/>
      <c r="E84" s="69"/>
      <c r="F84" s="69"/>
      <c r="G84" s="69"/>
      <c r="H84" s="69"/>
      <c r="I84" s="72"/>
      <c r="J84" s="69"/>
      <c r="K84" s="69"/>
      <c r="L84" s="69"/>
      <c r="M84" s="69"/>
      <c r="N84" s="69"/>
      <c r="O84" s="69"/>
      <c r="P84" s="69"/>
      <c r="Q84" s="69"/>
      <c r="R84" s="69"/>
      <c r="S84" s="72" t="str" cm="1">
        <f t="array" ref="S84">IFERROR(INDEX($AK:$AK,SMALL(ROW($AL$20:$AL$75)*($AL$20:$AL$75&lt;&gt;0),SUMPRODUCT(N($AL$20:$AL$75=0))+ROWS($1:1))),"")</f>
        <v/>
      </c>
      <c r="T84" s="69"/>
      <c r="U84" s="69"/>
      <c r="V84" s="69"/>
      <c r="X84" s="69"/>
      <c r="Y84" s="69"/>
      <c r="Z84" s="69"/>
      <c r="AA84" s="69"/>
      <c r="AB84" s="69"/>
      <c r="AC84" s="69"/>
      <c r="AD84" s="69"/>
      <c r="AE84" s="69"/>
      <c r="AF84" s="69"/>
      <c r="AG84" s="70"/>
      <c r="AI84" s="3"/>
    </row>
    <row r="85" spans="1:41" s="71" customFormat="1" ht="33.75" customHeight="1" x14ac:dyDescent="0.25">
      <c r="A85" s="69"/>
      <c r="B85" s="69"/>
      <c r="C85" s="69"/>
      <c r="D85" s="69"/>
      <c r="E85" s="69"/>
      <c r="F85" s="69"/>
      <c r="G85" s="69"/>
      <c r="H85" s="69"/>
      <c r="I85" s="72"/>
      <c r="J85" s="69"/>
      <c r="K85" s="69"/>
      <c r="L85" s="69"/>
      <c r="M85" s="69"/>
      <c r="N85" s="69"/>
      <c r="O85" s="69"/>
      <c r="P85" s="69"/>
      <c r="Q85" s="69"/>
      <c r="R85" s="69"/>
      <c r="S85" s="72" t="str" cm="1">
        <f t="array" ref="S85">IFERROR(INDEX($AK:$AK,SMALL(ROW($AL$20:$AL$75)*($AL$20:$AL$75&lt;&gt;0),SUMPRODUCT(N($AL$20:$AL$75=0))+ROWS($1:2))),"")</f>
        <v/>
      </c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70"/>
      <c r="AI85" s="3"/>
    </row>
    <row r="86" spans="1:41" s="71" customFormat="1" ht="33.75" customHeight="1" x14ac:dyDescent="0.25">
      <c r="A86" s="69"/>
      <c r="B86" s="69"/>
      <c r="C86" s="69"/>
      <c r="D86" s="69"/>
      <c r="E86" s="69"/>
      <c r="F86" s="69"/>
      <c r="G86" s="69"/>
      <c r="H86" s="69"/>
      <c r="I86" s="72"/>
      <c r="J86" s="69"/>
      <c r="K86" s="69"/>
      <c r="L86" s="69"/>
      <c r="M86" s="69"/>
      <c r="N86" s="69"/>
      <c r="O86" s="69"/>
      <c r="P86" s="69"/>
      <c r="Q86" s="69"/>
      <c r="R86" s="69"/>
      <c r="S86" s="72" t="str" cm="1">
        <f t="array" ref="S86">IFERROR(INDEX($AK:$AK,SMALL(ROW($AL$20:$AL$75)*($AL$20:$AL$75&lt;&gt;0),SUMPRODUCT(N($AL$20:$AL$75=0))+ROWS($1:3))),"")</f>
        <v/>
      </c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70"/>
      <c r="AI86" s="3"/>
    </row>
    <row r="87" spans="1:41" s="71" customFormat="1" ht="33.75" customHeight="1" x14ac:dyDescent="0.25">
      <c r="A87" s="69"/>
      <c r="B87" s="69"/>
      <c r="C87" s="69"/>
      <c r="D87" s="69"/>
      <c r="E87" s="69"/>
      <c r="F87" s="69"/>
      <c r="G87" s="69"/>
      <c r="H87" s="69"/>
      <c r="I87" s="72"/>
      <c r="J87" s="69"/>
      <c r="K87" s="69"/>
      <c r="L87" s="69"/>
      <c r="M87" s="69"/>
      <c r="N87" s="69"/>
      <c r="O87" s="69"/>
      <c r="P87" s="69"/>
      <c r="Q87" s="69"/>
      <c r="R87" s="69"/>
      <c r="S87" s="72" t="str" cm="1">
        <f t="array" ref="S87">IFERROR(INDEX($AK:$AK,SMALL(ROW($AL$20:$AL$75)*($AL$20:$AL$75&lt;&gt;0),SUMPRODUCT(N($AL$20:$AL$75=0))+ROWS($1:4))),"")</f>
        <v/>
      </c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70"/>
      <c r="AI87" s="3"/>
    </row>
    <row r="88" spans="1:41" s="71" customFormat="1" ht="33.75" customHeight="1" x14ac:dyDescent="0.25">
      <c r="A88" s="69"/>
      <c r="B88" s="69"/>
      <c r="C88" s="69"/>
      <c r="D88" s="69"/>
      <c r="E88" s="69"/>
      <c r="F88" s="69"/>
      <c r="G88" s="69"/>
      <c r="H88" s="69"/>
      <c r="I88" s="72"/>
      <c r="J88" s="69"/>
      <c r="K88" s="69"/>
      <c r="L88" s="69"/>
      <c r="M88" s="69"/>
      <c r="N88" s="69"/>
      <c r="O88" s="69"/>
      <c r="P88" s="69"/>
      <c r="Q88" s="69"/>
      <c r="R88" s="69"/>
      <c r="S88" s="72" t="str" cm="1">
        <f t="array" ref="S88">IFERROR(INDEX($AK:$AK,SMALL(ROW($AL$20:$AL$75)*($AL$20:$AL$75&lt;&gt;0),SUMPRODUCT(N($AL$20:$AL$75=0))+ROWS($1:5))),"")</f>
        <v/>
      </c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70"/>
      <c r="AI88" s="3"/>
    </row>
    <row r="89" spans="1:41" s="71" customFormat="1" ht="33.75" customHeight="1" x14ac:dyDescent="0.25">
      <c r="A89" s="69"/>
      <c r="B89" s="69"/>
      <c r="C89" s="69"/>
      <c r="D89" s="69"/>
      <c r="E89" s="69"/>
      <c r="F89" s="69"/>
      <c r="G89" s="69"/>
      <c r="H89" s="69"/>
      <c r="I89" s="72"/>
      <c r="J89" s="69"/>
      <c r="K89" s="69"/>
      <c r="L89" s="69"/>
      <c r="M89" s="69"/>
      <c r="N89" s="69"/>
      <c r="O89" s="69"/>
      <c r="P89" s="69"/>
      <c r="Q89" s="69"/>
      <c r="R89" s="69"/>
      <c r="S89" s="72" t="str" cm="1">
        <f t="array" ref="S89">IFERROR(INDEX($AK:$AK,SMALL(ROW($AL$20:$AL$75)*($AL$20:$AL$75&lt;&gt;0),SUMPRODUCT(N($AL$20:$AL$75=0))+ROWS($1:6))),"")</f>
        <v/>
      </c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70"/>
      <c r="AI89" s="3"/>
    </row>
    <row r="90" spans="1:41" s="71" customFormat="1" ht="33.75" customHeight="1" x14ac:dyDescent="0.25">
      <c r="A90" s="69"/>
      <c r="B90" s="69"/>
      <c r="C90" s="69"/>
      <c r="D90" s="69"/>
      <c r="E90" s="69"/>
      <c r="F90" s="69"/>
      <c r="G90" s="69"/>
      <c r="H90" s="69"/>
      <c r="I90" s="72"/>
      <c r="J90" s="69"/>
      <c r="K90" s="69"/>
      <c r="L90" s="69"/>
      <c r="M90" s="69"/>
      <c r="N90" s="69"/>
      <c r="O90" s="69"/>
      <c r="P90" s="69"/>
      <c r="Q90" s="69"/>
      <c r="R90" s="69"/>
      <c r="S90" s="72" t="str" cm="1">
        <f t="array" ref="S90">IFERROR(INDEX($AK:$AK,SMALL(ROW($AL$20:$AL$75)*($AL$20:$AL$75&lt;&gt;0),SUMPRODUCT(N($AL$20:$AL$75=0))+ROWS($1:7))),"")</f>
        <v/>
      </c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70"/>
      <c r="AI90" s="3"/>
    </row>
    <row r="91" spans="1:41" s="71" customFormat="1" ht="33.75" customHeight="1" x14ac:dyDescent="0.25">
      <c r="A91" s="69"/>
      <c r="B91" s="69"/>
      <c r="C91" s="69"/>
      <c r="D91" s="69"/>
      <c r="E91" s="69"/>
      <c r="F91" s="69"/>
      <c r="G91" s="69"/>
      <c r="H91" s="69"/>
      <c r="I91" s="72"/>
      <c r="J91" s="69"/>
      <c r="K91" s="69"/>
      <c r="L91" s="69"/>
      <c r="M91" s="69"/>
      <c r="N91" s="69"/>
      <c r="O91" s="69"/>
      <c r="P91" s="69"/>
      <c r="Q91" s="69"/>
      <c r="R91" s="69"/>
      <c r="S91" s="72" t="str" cm="1">
        <f t="array" ref="S91">IFERROR(INDEX($AK:$AK,SMALL(ROW($AL$20:$AL$75)*($AL$20:$AL$75&lt;&gt;0),SUMPRODUCT(N($AL$20:$AL$75=0))+ROWS($1:8))),"")</f>
        <v/>
      </c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70"/>
      <c r="AI91" s="3"/>
    </row>
    <row r="92" spans="1:41" s="71" customFormat="1" ht="33.75" customHeight="1" x14ac:dyDescent="0.25">
      <c r="A92" s="69"/>
      <c r="B92" s="69"/>
      <c r="C92" s="69"/>
      <c r="D92" s="69"/>
      <c r="E92" s="69"/>
      <c r="F92" s="69"/>
      <c r="G92" s="69"/>
      <c r="H92" s="69"/>
      <c r="I92" s="72"/>
      <c r="J92" s="69"/>
      <c r="K92" s="69"/>
      <c r="L92" s="69"/>
      <c r="M92" s="69"/>
      <c r="N92" s="69"/>
      <c r="O92" s="69"/>
      <c r="P92" s="69"/>
      <c r="Q92" s="69"/>
      <c r="R92" s="69"/>
      <c r="S92" s="72" t="str" cm="1">
        <f t="array" ref="S92">IFERROR(INDEX($AK:$AK,SMALL(ROW($AL$20:$AL$75)*($AL$20:$AL$75&lt;&gt;0),SUMPRODUCT(N($AL$20:$AL$75=0))+ROWS($1:9))),"")</f>
        <v/>
      </c>
      <c r="T92" s="72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70"/>
      <c r="AI92" s="3"/>
    </row>
    <row r="93" spans="1:41" s="71" customFormat="1" ht="33.75" customHeight="1" x14ac:dyDescent="0.25">
      <c r="A93" s="69"/>
      <c r="B93" s="69"/>
      <c r="C93" s="69"/>
      <c r="D93" s="69"/>
      <c r="E93" s="69"/>
      <c r="F93" s="69"/>
      <c r="G93" s="69"/>
      <c r="H93" s="69"/>
      <c r="I93" s="72"/>
      <c r="J93" s="69"/>
      <c r="K93" s="69"/>
      <c r="L93" s="69"/>
      <c r="M93" s="69"/>
      <c r="N93" s="69"/>
      <c r="O93" s="69"/>
      <c r="P93" s="69"/>
      <c r="Q93" s="69"/>
      <c r="R93" s="69"/>
      <c r="S93" s="72" t="str" cm="1">
        <f t="array" ref="S93">IFERROR(INDEX($AK:$AK,SMALL(ROW($AL$20:$AL$75)*($AL$20:$AL$75&lt;&gt;0),SUMPRODUCT(N($AL$20:$AL$75=0))+ROWS($1:10))),"")</f>
        <v/>
      </c>
      <c r="T93" s="72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70"/>
      <c r="AI93" s="3"/>
    </row>
    <row r="94" spans="1:41" s="71" customFormat="1" ht="33.75" customHeight="1" x14ac:dyDescent="0.25">
      <c r="A94" s="69"/>
      <c r="B94" s="69"/>
      <c r="C94" s="69"/>
      <c r="D94" s="69"/>
      <c r="E94" s="69"/>
      <c r="F94" s="69"/>
      <c r="G94" s="69"/>
      <c r="H94" s="69"/>
      <c r="I94" s="72"/>
      <c r="J94" s="69"/>
      <c r="K94" s="69"/>
      <c r="L94" s="69"/>
      <c r="M94" s="69"/>
      <c r="N94" s="69"/>
      <c r="O94" s="69"/>
      <c r="P94" s="69"/>
      <c r="Q94" s="69"/>
      <c r="R94" s="69"/>
      <c r="S94" s="72" t="str" cm="1">
        <f t="array" ref="S94">IFERROR(INDEX($AK:$AK,SMALL(ROW($AL$20:$AL$75)*($AL$20:$AL$75&lt;&gt;0),SUMPRODUCT(N($AL$20:$AL$75=0))+ROWS($1:11))),"")</f>
        <v/>
      </c>
      <c r="T94" s="72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70"/>
      <c r="AI94" s="3"/>
    </row>
    <row r="95" spans="1:41" s="71" customFormat="1" ht="33.75" customHeight="1" x14ac:dyDescent="0.25">
      <c r="A95" s="69"/>
      <c r="B95" s="69"/>
      <c r="C95" s="69"/>
      <c r="D95" s="69"/>
      <c r="E95" s="69"/>
      <c r="F95" s="69"/>
      <c r="G95" s="69"/>
      <c r="H95" s="69"/>
      <c r="I95" s="72"/>
      <c r="J95" s="69"/>
      <c r="K95" s="69"/>
      <c r="L95" s="69"/>
      <c r="M95" s="69"/>
      <c r="N95" s="69"/>
      <c r="O95" s="69"/>
      <c r="P95" s="69"/>
      <c r="Q95" s="69"/>
      <c r="R95" s="69"/>
      <c r="S95" s="72" t="str" cm="1">
        <f t="array" ref="S95">IFERROR(INDEX($AK:$AK,SMALL(ROW($AL$20:$AL$75)*($AL$20:$AL$75&lt;&gt;0),SUMPRODUCT(N($AL$20:$AL$75=0))+ROWS($1:12))),"")</f>
        <v/>
      </c>
      <c r="T95" s="72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70"/>
      <c r="AI95" s="3"/>
    </row>
    <row r="96" spans="1:41" s="71" customFormat="1" ht="33.75" customHeight="1" x14ac:dyDescent="0.25">
      <c r="A96" s="69"/>
      <c r="B96" s="69"/>
      <c r="C96" s="69"/>
      <c r="D96" s="69"/>
      <c r="E96" s="69"/>
      <c r="F96" s="69"/>
      <c r="G96" s="69"/>
      <c r="H96" s="69"/>
      <c r="I96" s="72"/>
      <c r="J96" s="69"/>
      <c r="K96" s="69"/>
      <c r="L96" s="69"/>
      <c r="M96" s="69"/>
      <c r="N96" s="69"/>
      <c r="O96" s="69"/>
      <c r="P96" s="69"/>
      <c r="Q96" s="69"/>
      <c r="R96" s="69"/>
      <c r="S96" s="72" t="str" cm="1">
        <f t="array" ref="S96">IFERROR(INDEX($AK:$AK,SMALL(ROW($AL$20:$AL$75)*($AL$20:$AL$75&lt;&gt;0),SUMPRODUCT(N($AL$20:$AL$75=0))+ROWS($1:13))),"")</f>
        <v/>
      </c>
      <c r="T96" s="72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I96" s="3"/>
    </row>
    <row r="97" spans="1:35" s="71" customFormat="1" ht="33.75" customHeight="1" x14ac:dyDescent="0.25">
      <c r="A97" s="69"/>
      <c r="B97" s="69"/>
      <c r="C97" s="69"/>
      <c r="D97" s="69"/>
      <c r="E97" s="69"/>
      <c r="F97" s="69"/>
      <c r="G97" s="69"/>
      <c r="H97" s="69"/>
      <c r="I97" s="72"/>
      <c r="J97" s="69"/>
      <c r="K97" s="69"/>
      <c r="L97" s="69"/>
      <c r="M97" s="69"/>
      <c r="N97" s="69"/>
      <c r="O97" s="69"/>
      <c r="P97" s="69"/>
      <c r="Q97" s="69"/>
      <c r="R97" s="69"/>
      <c r="S97" s="72" t="str" cm="1">
        <f t="array" ref="S97">IFERROR(INDEX($AK:$AK,SMALL(ROW($AL$20:$AL$75)*($AL$20:$AL$75&lt;&gt;0),SUMPRODUCT(N($AL$20:$AL$75=0))+ROWS($1:14))),"")</f>
        <v/>
      </c>
      <c r="T97" s="72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I97" s="3"/>
    </row>
    <row r="98" spans="1:35" s="71" customFormat="1" ht="33.75" customHeight="1" x14ac:dyDescent="0.25">
      <c r="A98" s="69"/>
      <c r="B98" s="69"/>
      <c r="C98" s="69"/>
      <c r="D98" s="69"/>
      <c r="E98" s="69"/>
      <c r="F98" s="69"/>
      <c r="G98" s="69"/>
      <c r="H98" s="69"/>
      <c r="I98" s="72"/>
      <c r="J98" s="69"/>
      <c r="K98" s="69"/>
      <c r="L98" s="69"/>
      <c r="M98" s="69"/>
      <c r="N98" s="69"/>
      <c r="O98" s="69"/>
      <c r="P98" s="69"/>
      <c r="Q98" s="69"/>
      <c r="R98" s="69"/>
      <c r="S98" s="72" t="str" cm="1">
        <f t="array" ref="S98">IFERROR(INDEX($AK:$AK,SMALL(ROW($AL$20:$AL$75)*($AL$20:$AL$75&lt;&gt;0),SUMPRODUCT(N($AL$20:$AL$75=0))+ROWS($1:15))),"")</f>
        <v/>
      </c>
      <c r="T98" s="72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I98" s="3"/>
    </row>
    <row r="99" spans="1:35" s="71" customFormat="1" ht="33.75" customHeight="1" x14ac:dyDescent="0.25">
      <c r="A99" s="69"/>
      <c r="B99" s="69"/>
      <c r="C99" s="69"/>
      <c r="D99" s="69"/>
      <c r="E99" s="69"/>
      <c r="F99" s="69"/>
      <c r="G99" s="69"/>
      <c r="H99" s="69"/>
      <c r="I99" s="72"/>
      <c r="J99" s="69"/>
      <c r="K99" s="69"/>
      <c r="L99" s="69"/>
      <c r="M99" s="69"/>
      <c r="N99" s="69"/>
      <c r="O99" s="69"/>
      <c r="P99" s="69"/>
      <c r="Q99" s="69"/>
      <c r="R99" s="69"/>
      <c r="S99" s="72" t="str" cm="1">
        <f t="array" ref="S99">IFERROR(INDEX($AK:$AK,SMALL(ROW($AL$20:$AL$75)*($AL$20:$AL$75&lt;&gt;0),SUMPRODUCT(N($AL$20:$AL$75=0))+ROWS($1:16))),"")</f>
        <v/>
      </c>
      <c r="T99" s="72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I99" s="3"/>
    </row>
    <row r="100" spans="1:35" s="71" customFormat="1" ht="33.75" customHeight="1" x14ac:dyDescent="0.25">
      <c r="C100" s="70"/>
      <c r="D100" s="70"/>
      <c r="E100" s="70"/>
      <c r="F100" s="70"/>
      <c r="G100" s="70"/>
      <c r="H100" s="70"/>
      <c r="I100" s="72"/>
      <c r="J100" s="70"/>
      <c r="K100" s="70"/>
      <c r="L100" s="70"/>
      <c r="M100" s="70"/>
      <c r="N100" s="70"/>
      <c r="O100" s="70"/>
      <c r="P100" s="70"/>
      <c r="Q100" s="70"/>
      <c r="R100" s="70"/>
      <c r="S100" s="72" t="str" cm="1">
        <f t="array" ref="S100">IFERROR(INDEX($AK:$AK,SMALL(ROW($AL$20:$AL$75)*($AL$20:$AL$75&lt;&gt;0),SUMPRODUCT(N($AL$20:$AL$75=0))+ROWS($1:17))),"")</f>
        <v/>
      </c>
      <c r="T100" s="72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I100" s="3"/>
    </row>
    <row r="101" spans="1:35" s="71" customFormat="1" ht="33.75" customHeight="1" x14ac:dyDescent="0.25">
      <c r="C101" s="70"/>
      <c r="D101" s="70"/>
      <c r="E101" s="70"/>
      <c r="F101" s="70"/>
      <c r="G101" s="70"/>
      <c r="H101" s="70"/>
      <c r="I101" s="72"/>
      <c r="J101" s="70"/>
      <c r="K101" s="70"/>
      <c r="L101" s="70"/>
      <c r="M101" s="70"/>
      <c r="N101" s="70"/>
      <c r="O101" s="70"/>
      <c r="P101" s="70"/>
      <c r="Q101" s="70"/>
      <c r="R101" s="70"/>
      <c r="S101" s="72" t="str" cm="1">
        <f t="array" ref="S101">IFERROR(INDEX($AK:$AK,SMALL(ROW($AL$20:$AL$75)*($AL$20:$AL$75&lt;&gt;0),SUMPRODUCT(N($AL$20:$AL$75=0))+ROWS($1:18))),"")</f>
        <v/>
      </c>
      <c r="T101" s="72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I101" s="3"/>
    </row>
    <row r="102" spans="1:35" s="71" customFormat="1" ht="33.75" customHeight="1" x14ac:dyDescent="0.25">
      <c r="C102" s="70"/>
      <c r="D102" s="70"/>
      <c r="E102" s="70"/>
      <c r="F102" s="70"/>
      <c r="G102" s="70"/>
      <c r="H102" s="70"/>
      <c r="I102" s="72"/>
      <c r="J102" s="70"/>
      <c r="K102" s="70"/>
      <c r="L102" s="70"/>
      <c r="M102" s="70"/>
      <c r="N102" s="70"/>
      <c r="O102" s="70"/>
      <c r="P102" s="70"/>
      <c r="Q102" s="70"/>
      <c r="R102" s="70"/>
      <c r="S102" s="72" t="str" cm="1">
        <f t="array" ref="S102">IFERROR(INDEX($AK:$AK,SMALL(ROW($AL$20:$AL$75)*($AL$20:$AL$75&lt;&gt;0),SUMPRODUCT(N($AL$20:$AL$75=0))+ROWS($1:19))),"")</f>
        <v/>
      </c>
      <c r="T102" s="72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I102" s="3"/>
    </row>
    <row r="103" spans="1:35" s="71" customFormat="1" ht="33.75" customHeight="1" x14ac:dyDescent="0.25">
      <c r="C103" s="70"/>
      <c r="D103" s="70"/>
      <c r="E103" s="70"/>
      <c r="F103" s="70"/>
      <c r="G103" s="70"/>
      <c r="H103" s="70"/>
      <c r="I103" s="72"/>
      <c r="J103" s="70"/>
      <c r="K103" s="70"/>
      <c r="L103" s="70"/>
      <c r="M103" s="70"/>
      <c r="N103" s="70"/>
      <c r="O103" s="70"/>
      <c r="P103" s="70"/>
      <c r="Q103" s="70"/>
      <c r="R103" s="70"/>
      <c r="S103" s="72" t="str" cm="1">
        <f t="array" ref="S103">IFERROR(INDEX($AK:$AK,SMALL(ROW($AL$20:$AL$75)*($AL$20:$AL$75&lt;&gt;0),SUMPRODUCT(N($AL$20:$AL$75=0))+ROWS($1:20))),"")</f>
        <v/>
      </c>
      <c r="T103" s="72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I103" s="3"/>
    </row>
    <row r="104" spans="1:35" s="71" customFormat="1" ht="33.75" customHeight="1" x14ac:dyDescent="0.25">
      <c r="C104" s="70"/>
      <c r="D104" s="70"/>
      <c r="E104" s="70"/>
      <c r="F104" s="70"/>
      <c r="G104" s="70"/>
      <c r="H104" s="70"/>
      <c r="I104" s="72"/>
      <c r="J104" s="70"/>
      <c r="K104" s="70"/>
      <c r="L104" s="70"/>
      <c r="M104" s="70"/>
      <c r="N104" s="70"/>
      <c r="O104" s="70"/>
      <c r="P104" s="70"/>
      <c r="Q104" s="70"/>
      <c r="R104" s="70"/>
      <c r="S104" s="72" t="str" cm="1">
        <f t="array" ref="S104">IFERROR(INDEX($AK:$AK,SMALL(ROW($AL$20:$AL$75)*($AL$20:$AL$75&lt;&gt;0),SUMPRODUCT(N($AL$20:$AL$75=0))+ROWS($1:21))),"")</f>
        <v/>
      </c>
      <c r="T104" s="72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I104" s="3"/>
    </row>
    <row r="105" spans="1:35" s="71" customFormat="1" ht="33.75" customHeight="1" x14ac:dyDescent="0.25">
      <c r="C105" s="70"/>
      <c r="D105" s="70"/>
      <c r="E105" s="70"/>
      <c r="F105" s="70"/>
      <c r="G105" s="70"/>
      <c r="H105" s="70"/>
      <c r="I105" s="72"/>
      <c r="J105" s="70"/>
      <c r="K105" s="70"/>
      <c r="L105" s="70"/>
      <c r="M105" s="70"/>
      <c r="N105" s="70"/>
      <c r="O105" s="70"/>
      <c r="P105" s="70"/>
      <c r="Q105" s="70"/>
      <c r="R105" s="70"/>
      <c r="S105" s="72" t="str" cm="1">
        <f t="array" ref="S105">IFERROR(INDEX($AK:$AK,SMALL(ROW($AL$20:$AL$75)*($AL$20:$AL$75&lt;&gt;0),SUMPRODUCT(N($AL$20:$AL$75=0))+ROWS($1:22))),"")</f>
        <v/>
      </c>
      <c r="T105" s="72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I105" s="3"/>
    </row>
    <row r="106" spans="1:35" s="71" customFormat="1" ht="33.75" customHeight="1" x14ac:dyDescent="0.25">
      <c r="C106" s="70"/>
      <c r="D106" s="70"/>
      <c r="E106" s="70"/>
      <c r="F106" s="70"/>
      <c r="G106" s="70"/>
      <c r="H106" s="70"/>
      <c r="I106" s="72"/>
      <c r="J106" s="70"/>
      <c r="K106" s="70"/>
      <c r="L106" s="70"/>
      <c r="M106" s="70"/>
      <c r="N106" s="70"/>
      <c r="O106" s="70"/>
      <c r="P106" s="70"/>
      <c r="Q106" s="70"/>
      <c r="R106" s="70"/>
      <c r="S106" s="72" t="str" cm="1">
        <f t="array" ref="S106">IFERROR(INDEX($AK:$AK,SMALL(ROW($AL$20:$AL$75)*($AL$20:$AL$75&lt;&gt;0),SUMPRODUCT(N($AL$20:$AL$75=0))+ROWS($1:23))),"")</f>
        <v/>
      </c>
      <c r="T106" s="72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I106" s="3"/>
    </row>
    <row r="107" spans="1:35" s="71" customFormat="1" ht="33.75" customHeight="1" x14ac:dyDescent="0.25">
      <c r="C107" s="70"/>
      <c r="D107" s="70"/>
      <c r="E107" s="70"/>
      <c r="F107" s="70"/>
      <c r="G107" s="70"/>
      <c r="H107" s="70"/>
      <c r="I107" s="72"/>
      <c r="J107" s="70"/>
      <c r="K107" s="70"/>
      <c r="L107" s="70"/>
      <c r="M107" s="70"/>
      <c r="N107" s="70"/>
      <c r="O107" s="70"/>
      <c r="P107" s="70"/>
      <c r="Q107" s="70"/>
      <c r="R107" s="70"/>
      <c r="S107" s="72" t="str" cm="1">
        <f t="array" ref="S107">IFERROR(INDEX($AK:$AK,SMALL(ROW($AL$20:$AL$75)*($AL$20:$AL$75&lt;&gt;0),SUMPRODUCT(N($AL$20:$AL$75=0))+ROWS($1:24))),"")</f>
        <v/>
      </c>
      <c r="T107" s="72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I107" s="3"/>
    </row>
    <row r="108" spans="1:35" s="71" customFormat="1" ht="33.75" customHeight="1" x14ac:dyDescent="0.25">
      <c r="C108" s="70"/>
      <c r="D108" s="70"/>
      <c r="E108" s="70"/>
      <c r="F108" s="70"/>
      <c r="G108" s="70"/>
      <c r="H108" s="70"/>
      <c r="I108" s="72"/>
      <c r="J108" s="70"/>
      <c r="K108" s="70"/>
      <c r="L108" s="70"/>
      <c r="M108" s="70"/>
      <c r="N108" s="70"/>
      <c r="O108" s="70"/>
      <c r="P108" s="70"/>
      <c r="Q108" s="70"/>
      <c r="R108" s="70"/>
      <c r="S108" s="72" t="str" cm="1">
        <f t="array" ref="S108">IFERROR(INDEX($AK:$AK,SMALL(ROW($AL$20:$AL$75)*($AL$20:$AL$75&lt;&gt;0),SUMPRODUCT(N($AL$20:$AL$75=0))+ROWS($1:25))),"")</f>
        <v/>
      </c>
      <c r="T108" s="72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I108" s="3"/>
    </row>
    <row r="109" spans="1:35" s="71" customFormat="1" ht="33.75" customHeight="1" x14ac:dyDescent="0.25">
      <c r="C109" s="70"/>
      <c r="D109" s="70"/>
      <c r="E109" s="70"/>
      <c r="F109" s="70"/>
      <c r="G109" s="70"/>
      <c r="H109" s="70"/>
      <c r="I109" s="72"/>
      <c r="J109" s="70"/>
      <c r="K109" s="70"/>
      <c r="L109" s="70"/>
      <c r="M109" s="70"/>
      <c r="N109" s="70"/>
      <c r="O109" s="70"/>
      <c r="P109" s="70"/>
      <c r="Q109" s="70"/>
      <c r="R109" s="70"/>
      <c r="S109" s="72" t="str" cm="1">
        <f t="array" ref="S109">IFERROR(INDEX($AK:$AK,SMALL(ROW($AL$20:$AL$75)*($AL$20:$AL$75&lt;&gt;0),SUMPRODUCT(N($AL$20:$AL$75=0))+ROWS($1:26))),"")</f>
        <v/>
      </c>
      <c r="T109" s="72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I109" s="3"/>
    </row>
    <row r="110" spans="1:35" s="3" customFormat="1" x14ac:dyDescent="0.25">
      <c r="C110" s="4"/>
      <c r="D110" s="4"/>
      <c r="E110" s="4"/>
      <c r="F110" s="4"/>
      <c r="G110" s="4"/>
      <c r="H110" s="4"/>
      <c r="I110" s="186"/>
      <c r="J110" s="4"/>
      <c r="K110" s="4"/>
      <c r="L110" s="4"/>
      <c r="M110" s="4"/>
      <c r="N110" s="4"/>
      <c r="O110" s="4"/>
      <c r="P110" s="4"/>
      <c r="Q110" s="4"/>
      <c r="R110" s="4"/>
      <c r="S110" s="72"/>
      <c r="T110" s="186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5" s="3" customFormat="1" x14ac:dyDescent="0.25">
      <c r="C111" s="4"/>
      <c r="D111" s="4"/>
      <c r="E111" s="4"/>
      <c r="F111" s="4"/>
      <c r="G111" s="4"/>
      <c r="H111" s="4"/>
      <c r="I111" s="186"/>
      <c r="J111" s="4"/>
      <c r="K111" s="4"/>
      <c r="L111" s="4"/>
      <c r="M111" s="4"/>
      <c r="N111" s="4"/>
      <c r="O111" s="4"/>
      <c r="P111" s="4"/>
      <c r="Q111" s="4"/>
      <c r="R111" s="4"/>
      <c r="S111" s="72"/>
      <c r="T111" s="186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5" s="3" customFormat="1" x14ac:dyDescent="0.25">
      <c r="C112" s="4"/>
      <c r="D112" s="4"/>
      <c r="E112" s="4"/>
      <c r="F112" s="4"/>
      <c r="G112" s="4"/>
      <c r="H112" s="4"/>
      <c r="I112" s="186"/>
      <c r="J112" s="4"/>
      <c r="K112" s="4"/>
      <c r="L112" s="4"/>
      <c r="M112" s="4"/>
      <c r="N112" s="4"/>
      <c r="O112" s="4"/>
      <c r="P112" s="4"/>
      <c r="Q112" s="4"/>
      <c r="R112" s="4"/>
      <c r="S112" s="72"/>
      <c r="T112" s="186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3:33" s="3" customFormat="1" x14ac:dyDescent="0.25">
      <c r="C113" s="4"/>
      <c r="D113" s="4"/>
      <c r="E113" s="4"/>
      <c r="F113" s="4"/>
      <c r="G113" s="4"/>
      <c r="H113" s="4"/>
      <c r="I113" s="186"/>
      <c r="J113" s="4"/>
      <c r="K113" s="4"/>
      <c r="L113" s="4"/>
      <c r="M113" s="4"/>
      <c r="N113" s="4"/>
      <c r="O113" s="4"/>
      <c r="P113" s="4"/>
      <c r="Q113" s="4"/>
      <c r="R113" s="4"/>
      <c r="S113" s="72"/>
      <c r="T113" s="186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3:33" s="3" customFormat="1" x14ac:dyDescent="0.25">
      <c r="C114" s="4"/>
      <c r="D114" s="4"/>
      <c r="E114" s="4"/>
      <c r="F114" s="4"/>
      <c r="G114" s="4"/>
      <c r="H114" s="4"/>
      <c r="I114" s="186"/>
      <c r="J114" s="4"/>
      <c r="K114" s="4"/>
      <c r="L114" s="4"/>
      <c r="M114" s="4"/>
      <c r="N114" s="4"/>
      <c r="O114" s="4"/>
      <c r="P114" s="4"/>
      <c r="Q114" s="4"/>
      <c r="R114" s="4"/>
      <c r="S114" s="72"/>
      <c r="T114" s="186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3:33" s="3" customFormat="1" x14ac:dyDescent="0.25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72"/>
      <c r="T115" s="186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3:33" s="3" customFormat="1" x14ac:dyDescent="0.25"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72"/>
      <c r="T116" s="186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3:33" s="3" customFormat="1" x14ac:dyDescent="0.25"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72"/>
      <c r="T117" s="186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3:33" s="3" customFormat="1" x14ac:dyDescent="0.25"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72"/>
      <c r="T118" s="186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3:33" s="3" customFormat="1" x14ac:dyDescent="0.25"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72"/>
      <c r="T119" s="186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3:33" s="3" customFormat="1" x14ac:dyDescent="0.25"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72"/>
      <c r="T120" s="186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3:33" s="3" customFormat="1" x14ac:dyDescent="0.25"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72"/>
      <c r="T121" s="186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3:33" s="3" customFormat="1" x14ac:dyDescent="0.25"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72"/>
      <c r="T122" s="186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3:33" s="3" customFormat="1" x14ac:dyDescent="0.25"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72"/>
      <c r="T123" s="186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3:33" s="3" customFormat="1" x14ac:dyDescent="0.25"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72"/>
      <c r="T124" s="186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3:33" s="3" customFormat="1" x14ac:dyDescent="0.25"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72"/>
      <c r="T125" s="186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3:33" ht="17.399999999999999" x14ac:dyDescent="0.35">
      <c r="S126" s="72"/>
      <c r="T126" s="68"/>
    </row>
    <row r="127" spans="3:33" ht="17.399999999999999" x14ac:dyDescent="0.35">
      <c r="S127" s="72"/>
      <c r="T127" s="68"/>
    </row>
    <row r="128" spans="3:33" ht="17.399999999999999" x14ac:dyDescent="0.35">
      <c r="S128" s="72"/>
      <c r="T128" s="68"/>
    </row>
    <row r="129" spans="19:20" ht="17.399999999999999" x14ac:dyDescent="0.35">
      <c r="S129" s="72"/>
      <c r="T129" s="68"/>
    </row>
    <row r="130" spans="19:20" ht="17.399999999999999" x14ac:dyDescent="0.35">
      <c r="S130" s="72"/>
      <c r="T130" s="68"/>
    </row>
    <row r="131" spans="19:20" ht="17.399999999999999" x14ac:dyDescent="0.35">
      <c r="S131" s="72" t="str" cm="1">
        <f t="array" ref="S131">IFERROR(INDEX($AK:$AK,SMALL(ROW($AL$20:$AL$75)*($AL$20:$AL$75&lt;&gt;0),SUMPRODUCT(N($AL$20:$AL$75=0))+ROWS($1:53))),"")</f>
        <v/>
      </c>
      <c r="T131" s="68"/>
    </row>
    <row r="132" spans="19:20" x14ac:dyDescent="0.25">
      <c r="S132" s="72" t="str" cm="1">
        <f t="array" ref="S132">IFERROR(INDEX($AK:$AK,SMALL(ROW($AL$20:$AL$75)*($AL$20:$AL$75&lt;&gt;0),SUMPRODUCT(N($AL$20:$AL$75=0))+ROWS($1:54))),"")</f>
        <v/>
      </c>
    </row>
    <row r="133" spans="19:20" x14ac:dyDescent="0.25">
      <c r="S133" s="72" t="str" cm="1">
        <f t="array" ref="S133">IFERROR(INDEX($AK:$AK,SMALL(ROW($AL$20:$AL$75)*($AL$20:$AL$75&lt;&gt;0),SUMPRODUCT(N($AL$20:$AL$75=0))+ROWS($1:55))),"")</f>
        <v/>
      </c>
    </row>
    <row r="134" spans="19:20" x14ac:dyDescent="0.25">
      <c r="S134" s="72" t="str" cm="1">
        <f t="array" ref="S134">IFERROR(INDEX($AK:$AK,SMALL(ROW($AL$20:$AL$75)*($AL$20:$AL$75&lt;&gt;0),SUMPRODUCT(N($AL$20:$AL$75=0))+ROWS($1:56))),"")</f>
        <v/>
      </c>
    </row>
    <row r="135" spans="19:20" x14ac:dyDescent="0.25">
      <c r="S135" s="72" t="str" cm="1">
        <f t="array" ref="S135">IFERROR(INDEX($AK:$AK,SMALL(ROW($AL$20:$AL$75)*($AL$20:$AL$75&lt;&gt;0),SUMPRODUCT(N($AL$20:$AL$75=0))+ROWS($1:57))),"")</f>
        <v/>
      </c>
    </row>
    <row r="136" spans="19:20" x14ac:dyDescent="0.25">
      <c r="S136" s="72" t="str" cm="1">
        <f t="array" ref="S136">IFERROR(INDEX($AK:$AK,SMALL(ROW($AL$20:$AL$75)*($AL$20:$AL$75&lt;&gt;0),SUMPRODUCT(N($AL$20:$AL$75=0))+ROWS($1:58))),"")</f>
        <v/>
      </c>
    </row>
  </sheetData>
  <mergeCells count="77">
    <mergeCell ref="D3:K4"/>
    <mergeCell ref="A73:B73"/>
    <mergeCell ref="A74:B74"/>
    <mergeCell ref="A75:B75"/>
    <mergeCell ref="A76:B76"/>
    <mergeCell ref="A79:B79"/>
    <mergeCell ref="A60:AI60"/>
    <mergeCell ref="A61:B61"/>
    <mergeCell ref="A62:B62"/>
    <mergeCell ref="A70:AI70"/>
    <mergeCell ref="A72:B72"/>
    <mergeCell ref="A67:B67"/>
    <mergeCell ref="A71:B71"/>
    <mergeCell ref="A63:B63"/>
    <mergeCell ref="A64:B64"/>
    <mergeCell ref="A65:B65"/>
    <mergeCell ref="A54:B54"/>
    <mergeCell ref="A55:B55"/>
    <mergeCell ref="A58:B58"/>
    <mergeCell ref="A50:B50"/>
    <mergeCell ref="A53:B53"/>
    <mergeCell ref="A47:AI47"/>
    <mergeCell ref="A48:B48"/>
    <mergeCell ref="A49:B49"/>
    <mergeCell ref="A51:B51"/>
    <mergeCell ref="A52:B52"/>
    <mergeCell ref="A41:B41"/>
    <mergeCell ref="A42:B42"/>
    <mergeCell ref="A43:B43"/>
    <mergeCell ref="A44:B44"/>
    <mergeCell ref="A45:B45"/>
    <mergeCell ref="A35:B35"/>
    <mergeCell ref="A40:B40"/>
    <mergeCell ref="A37:AI37"/>
    <mergeCell ref="A38:B38"/>
    <mergeCell ref="A39:B39"/>
    <mergeCell ref="A30:B30"/>
    <mergeCell ref="A31:B31"/>
    <mergeCell ref="A32:B32"/>
    <mergeCell ref="A33:B33"/>
    <mergeCell ref="A34:B34"/>
    <mergeCell ref="A29:B29"/>
    <mergeCell ref="AH8:AH10"/>
    <mergeCell ref="AI8:AI10"/>
    <mergeCell ref="A11:AI11"/>
    <mergeCell ref="A12:B12"/>
    <mergeCell ref="A13:B13"/>
    <mergeCell ref="A21:B21"/>
    <mergeCell ref="A24:B24"/>
    <mergeCell ref="A25:B25"/>
    <mergeCell ref="A26:B26"/>
    <mergeCell ref="A27:B27"/>
    <mergeCell ref="A28:B28"/>
    <mergeCell ref="A22:B22"/>
    <mergeCell ref="A23:B23"/>
    <mergeCell ref="A14:B14"/>
    <mergeCell ref="A15:B15"/>
    <mergeCell ref="L1:AB1"/>
    <mergeCell ref="L3:AB3"/>
    <mergeCell ref="L4:M4"/>
    <mergeCell ref="N4:O4"/>
    <mergeCell ref="P4:AB4"/>
    <mergeCell ref="B3:C4"/>
    <mergeCell ref="A16:B16"/>
    <mergeCell ref="A19:AI19"/>
    <mergeCell ref="A20:B20"/>
    <mergeCell ref="P5:AB5"/>
    <mergeCell ref="L6:M6"/>
    <mergeCell ref="N6:O6"/>
    <mergeCell ref="P6:AB6"/>
    <mergeCell ref="A2:A5"/>
    <mergeCell ref="B5:C5"/>
    <mergeCell ref="D5:I5"/>
    <mergeCell ref="B6:C6"/>
    <mergeCell ref="D6:I6"/>
    <mergeCell ref="L5:M5"/>
    <mergeCell ref="N5:O5"/>
  </mergeCells>
  <conditionalFormatting sqref="C10:AG10">
    <cfRule type="expression" dxfId="60" priority="16">
      <formula>CELL("protect", INDIRECT(ADDRESS(ROW(),COLUMN())))=2</formula>
    </cfRule>
  </conditionalFormatting>
  <conditionalFormatting sqref="C12:AG15">
    <cfRule type="expression" dxfId="59" priority="37">
      <formula>C$10=0</formula>
    </cfRule>
    <cfRule type="expression" dxfId="58" priority="38">
      <formula>C$10&lt;&gt;0</formula>
    </cfRule>
  </conditionalFormatting>
  <conditionalFormatting sqref="C13:AG15 C17:AG18">
    <cfRule type="expression" dxfId="57" priority="40">
      <formula>CELL("protect", INDIRECT(ADDRESS(ROW(),COLUMN())))=2</formula>
    </cfRule>
  </conditionalFormatting>
  <conditionalFormatting sqref="C13:AG15">
    <cfRule type="expression" dxfId="56" priority="41">
      <formula>C$9&lt;&gt;"S"</formula>
    </cfRule>
    <cfRule type="expression" dxfId="55" priority="42" stopIfTrue="1">
      <formula>C$9="S"</formula>
    </cfRule>
  </conditionalFormatting>
  <conditionalFormatting sqref="C16:AG16">
    <cfRule type="expression" dxfId="54" priority="39">
      <formula>C$16&gt;8</formula>
    </cfRule>
  </conditionalFormatting>
  <conditionalFormatting sqref="C20:AG34">
    <cfRule type="expression" dxfId="53" priority="34">
      <formula>C$10=0</formula>
    </cfRule>
    <cfRule type="expression" dxfId="52" priority="35">
      <formula>C$10&lt;&gt;0</formula>
    </cfRule>
  </conditionalFormatting>
  <conditionalFormatting sqref="C35:AG35">
    <cfRule type="expression" dxfId="51" priority="36">
      <formula>C$35&gt;8</formula>
    </cfRule>
  </conditionalFormatting>
  <conditionalFormatting sqref="C38:AG44">
    <cfRule type="expression" dxfId="50" priority="32">
      <formula>C$10=0</formula>
    </cfRule>
    <cfRule type="expression" dxfId="49" priority="33">
      <formula>C$10&lt;&gt;0</formula>
    </cfRule>
  </conditionalFormatting>
  <conditionalFormatting sqref="C45:AG45">
    <cfRule type="expression" dxfId="48" priority="31">
      <formula>C$45&gt;8</formula>
    </cfRule>
  </conditionalFormatting>
  <conditionalFormatting sqref="C48:AG54">
    <cfRule type="expression" dxfId="47" priority="29">
      <formula>C$10=0</formula>
    </cfRule>
    <cfRule type="expression" dxfId="46" priority="30">
      <formula>C$10&lt;&gt;0</formula>
    </cfRule>
  </conditionalFormatting>
  <conditionalFormatting sqref="C55:AG55">
    <cfRule type="expression" dxfId="45" priority="28">
      <formula>C$55&gt;8</formula>
    </cfRule>
  </conditionalFormatting>
  <conditionalFormatting sqref="C58:AG58">
    <cfRule type="expression" dxfId="44" priority="27">
      <formula>C$58&gt;8</formula>
    </cfRule>
  </conditionalFormatting>
  <conditionalFormatting sqref="C71:AG75">
    <cfRule type="expression" dxfId="43" priority="25">
      <formula>C$10=0</formula>
    </cfRule>
    <cfRule type="expression" dxfId="42" priority="26">
      <formula>C$10&lt;&gt;0</formula>
    </cfRule>
  </conditionalFormatting>
  <conditionalFormatting sqref="C76:AG76">
    <cfRule type="expression" dxfId="41" priority="24">
      <formula>C$76&gt;4</formula>
    </cfRule>
  </conditionalFormatting>
  <conditionalFormatting sqref="C79:AG79">
    <cfRule type="expression" dxfId="40" priority="23">
      <formula>C$79&gt;12</formula>
    </cfRule>
  </conditionalFormatting>
  <conditionalFormatting sqref="D5:I5">
    <cfRule type="expression" dxfId="38" priority="21">
      <formula>D5=""</formula>
    </cfRule>
  </conditionalFormatting>
  <conditionalFormatting sqref="I115:I1048576">
    <cfRule type="colorScale" priority="43">
      <colorScale>
        <cfvo type="formula" val="$I$9=&quot;S&quot;"/>
        <cfvo type="formula" val="$I$9=&quot;S&quot;"/>
        <color theme="7" tint="0.39997558519241921"/>
        <color theme="7" tint="0.39997558519241921"/>
      </colorScale>
    </cfRule>
  </conditionalFormatting>
  <conditionalFormatting sqref="L1">
    <cfRule type="expression" dxfId="37" priority="8">
      <formula>OR(COUNTIF(C16:AG16,"&gt;8")&gt;0,COUNTIF(C35:AG35,"&gt;8")&gt;0,COUNTIF(C45:AG45,"&gt;8")&gt;0,COUNTIF(C55:AG55,"&gt;8")&gt;0,COUNTIF(C76:AG76,"&gt;8")&gt;0)</formula>
    </cfRule>
  </conditionalFormatting>
  <conditionalFormatting sqref="L3">
    <cfRule type="expression" dxfId="36" priority="20">
      <formula>OR(SUMPRODUCT((C10:AG10=0)*(C12:AG54&gt;0))&gt;0,SUMPRODUCT((C10:AG10=0)*(C71:AG75&gt;0))&gt;0)</formula>
    </cfRule>
  </conditionalFormatting>
  <conditionalFormatting sqref="L4">
    <cfRule type="expression" dxfId="35" priority="17">
      <formula>COUNTIF(C58:AG58,"&gt;8")&gt;0</formula>
    </cfRule>
  </conditionalFormatting>
  <conditionalFormatting sqref="L5">
    <cfRule type="expression" dxfId="34" priority="15">
      <formula>COUNTIF(C76:AG76,"&gt;4")&gt;0</formula>
    </cfRule>
  </conditionalFormatting>
  <conditionalFormatting sqref="L6">
    <cfRule type="expression" dxfId="33" priority="19">
      <formula>COUNTIF(C79:AG79,"&gt;12")&gt;0</formula>
    </cfRule>
  </conditionalFormatting>
  <conditionalFormatting sqref="N4">
    <cfRule type="expression" dxfId="32" priority="10">
      <formula>COUNTIF(C58:AG58,"&gt;8")&gt;0</formula>
    </cfRule>
  </conditionalFormatting>
  <conditionalFormatting sqref="N5">
    <cfRule type="expression" dxfId="31" priority="9">
      <formula>COUNTIF(C76:AG76,"&gt;4")&gt;0</formula>
    </cfRule>
  </conditionalFormatting>
  <conditionalFormatting sqref="N6">
    <cfRule type="expression" dxfId="30" priority="11">
      <formula>COUNTIF(C79:AG79,"&gt;12")&gt;0</formula>
    </cfRule>
  </conditionalFormatting>
  <conditionalFormatting sqref="P4">
    <cfRule type="expression" dxfId="29" priority="13">
      <formula>COUNTIF(C58:AG58,"&gt;8")&gt;0</formula>
    </cfRule>
  </conditionalFormatting>
  <conditionalFormatting sqref="P5">
    <cfRule type="expression" dxfId="28" priority="12">
      <formula>COUNTIF(C76:AG76,"&gt;4")&gt;0</formula>
    </cfRule>
  </conditionalFormatting>
  <conditionalFormatting sqref="P6">
    <cfRule type="expression" dxfId="27" priority="14">
      <formula>COUNTIF(C79:AG79,"&gt;12")&gt;0</formula>
    </cfRule>
  </conditionalFormatting>
  <conditionalFormatting sqref="D3">
    <cfRule type="expression" dxfId="0" priority="1">
      <formula>D3=""</formula>
    </cfRule>
  </conditionalFormatting>
  <dataValidations count="2">
    <dataValidation type="custom" showErrorMessage="1" errorTitle="Warning!" error="Number must be multiple of 0,5" sqref="C48:AG54 C12:AG15 C71:AG75 C38:AG44" xr:uid="{E49E8C5F-D7DE-45D1-9A9D-F4408733B887}">
      <formula1>MOD(C12,0.5)=0</formula1>
    </dataValidation>
    <dataValidation type="custom" showErrorMessage="1" errorTitle="Warning!" error="Number must be multiple of 0,5" promptTitle="INPUT" prompt="An integer from 1 to 8 or a decimal that divides by 0,25" sqref="C20:AG34" xr:uid="{DFBCCBE1-90D8-42DA-B2C6-93DF4790644D}">
      <formula1>MOD(C20,0.5)=0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58" fitToHeight="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A1:AP70"/>
  <sheetViews>
    <sheetView showGridLines="0" workbookViewId="0"/>
  </sheetViews>
  <sheetFormatPr defaultColWidth="8.88671875" defaultRowHeight="13.2" x14ac:dyDescent="0.25"/>
  <cols>
    <col min="1" max="1" width="6" customWidth="1"/>
    <col min="2" max="2" width="19.88671875" customWidth="1"/>
    <col min="3" max="33" width="4.33203125" style="18" customWidth="1"/>
    <col min="35" max="35" width="3.33203125" bestFit="1" customWidth="1"/>
  </cols>
  <sheetData>
    <row r="1" spans="2:42" ht="13.8" thickBot="1" x14ac:dyDescent="0.3"/>
    <row r="2" spans="2:42" ht="13.8" thickBot="1" x14ac:dyDescent="0.3">
      <c r="C2" s="251" t="s">
        <v>59</v>
      </c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50"/>
    </row>
    <row r="3" spans="2:42" ht="13.8" thickBot="1" x14ac:dyDescent="0.3">
      <c r="B3" s="8" t="s">
        <v>8</v>
      </c>
      <c r="C3" s="22">
        <v>1</v>
      </c>
      <c r="D3" s="23">
        <v>2</v>
      </c>
      <c r="E3" s="23">
        <v>3</v>
      </c>
      <c r="F3" s="23">
        <v>4</v>
      </c>
      <c r="G3" s="23">
        <v>5</v>
      </c>
      <c r="H3" s="23">
        <v>6</v>
      </c>
      <c r="I3" s="23">
        <v>7</v>
      </c>
      <c r="J3" s="23">
        <v>8</v>
      </c>
      <c r="K3" s="23">
        <v>9</v>
      </c>
      <c r="L3" s="23">
        <v>10</v>
      </c>
      <c r="M3" s="23">
        <v>11</v>
      </c>
      <c r="N3" s="23">
        <v>12</v>
      </c>
      <c r="O3" s="23">
        <v>13</v>
      </c>
      <c r="P3" s="23">
        <v>14</v>
      </c>
      <c r="Q3" s="23">
        <v>15</v>
      </c>
      <c r="R3" s="23">
        <v>16</v>
      </c>
      <c r="S3" s="23">
        <v>17</v>
      </c>
      <c r="T3" s="23">
        <v>18</v>
      </c>
      <c r="U3" s="23">
        <v>19</v>
      </c>
      <c r="V3" s="23">
        <v>20</v>
      </c>
      <c r="W3" s="23">
        <v>21</v>
      </c>
      <c r="X3" s="23">
        <v>22</v>
      </c>
      <c r="Y3" s="23">
        <v>23</v>
      </c>
      <c r="Z3" s="23">
        <v>24</v>
      </c>
      <c r="AA3" s="23">
        <v>25</v>
      </c>
      <c r="AB3" s="23">
        <v>26</v>
      </c>
      <c r="AC3" s="23">
        <v>27</v>
      </c>
      <c r="AD3" s="23">
        <v>28</v>
      </c>
      <c r="AE3" s="23">
        <v>29</v>
      </c>
      <c r="AF3" s="23">
        <v>30</v>
      </c>
      <c r="AG3" s="24">
        <v>31</v>
      </c>
    </row>
    <row r="4" spans="2:42" ht="12.75" customHeight="1" x14ac:dyDescent="0.25">
      <c r="B4" s="19" t="s">
        <v>48</v>
      </c>
      <c r="C4" s="167" t="s">
        <v>25</v>
      </c>
      <c r="D4" s="168"/>
      <c r="E4" s="168"/>
      <c r="F4" s="168"/>
      <c r="G4" s="168"/>
      <c r="H4" s="168" t="s">
        <v>25</v>
      </c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68"/>
      <c r="T4" s="168"/>
      <c r="U4" s="168"/>
      <c r="V4" s="168"/>
      <c r="W4" s="168"/>
      <c r="X4" s="168"/>
      <c r="Y4" s="168"/>
      <c r="Z4" s="168"/>
      <c r="AA4" s="168"/>
      <c r="AB4" s="168"/>
      <c r="AC4" s="168"/>
      <c r="AD4" s="168"/>
      <c r="AE4" s="168"/>
      <c r="AF4" s="168"/>
      <c r="AG4" s="169"/>
      <c r="AI4" s="162" t="s">
        <v>71</v>
      </c>
      <c r="AJ4" s="206" t="s">
        <v>89</v>
      </c>
      <c r="AK4" s="205"/>
      <c r="AL4" s="205"/>
      <c r="AM4" s="205"/>
      <c r="AN4" s="205"/>
      <c r="AO4" s="205"/>
      <c r="AP4" s="205"/>
    </row>
    <row r="5" spans="2:42" x14ac:dyDescent="0.25">
      <c r="B5" s="20" t="s">
        <v>49</v>
      </c>
      <c r="C5" s="170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 t="s">
        <v>25</v>
      </c>
      <c r="Z5" s="171"/>
      <c r="AA5" s="171"/>
      <c r="AB5" s="171"/>
      <c r="AC5" s="171"/>
      <c r="AD5" s="171"/>
      <c r="AE5" s="171"/>
      <c r="AF5" s="171"/>
      <c r="AG5" s="172"/>
      <c r="AJ5" s="206" t="s">
        <v>90</v>
      </c>
      <c r="AK5" s="205"/>
      <c r="AL5" s="205"/>
      <c r="AM5" s="205"/>
      <c r="AN5" s="205"/>
      <c r="AO5" s="205"/>
      <c r="AP5" s="205"/>
    </row>
    <row r="6" spans="2:42" x14ac:dyDescent="0.25">
      <c r="B6" s="20" t="s">
        <v>50</v>
      </c>
      <c r="C6" s="170"/>
      <c r="D6" s="171"/>
      <c r="E6" s="171"/>
      <c r="F6" s="171"/>
      <c r="G6" s="171"/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 t="s">
        <v>25</v>
      </c>
      <c r="AB6" s="171"/>
      <c r="AC6" s="171"/>
      <c r="AD6" s="171"/>
      <c r="AE6" s="171"/>
      <c r="AF6" s="171"/>
      <c r="AG6" s="172"/>
      <c r="AJ6" s="205"/>
      <c r="AK6" s="205"/>
      <c r="AL6" s="205"/>
      <c r="AM6" s="205"/>
      <c r="AN6" s="205"/>
      <c r="AO6" s="205"/>
      <c r="AP6" s="205"/>
    </row>
    <row r="7" spans="2:42" x14ac:dyDescent="0.25">
      <c r="B7" s="20" t="s">
        <v>51</v>
      </c>
      <c r="C7" s="232"/>
      <c r="D7" s="171"/>
      <c r="E7" s="171"/>
      <c r="F7" s="171"/>
      <c r="G7" s="171"/>
      <c r="H7" s="171"/>
      <c r="I7" s="171"/>
      <c r="J7" s="171"/>
      <c r="K7" s="171"/>
      <c r="L7" s="171" t="s">
        <v>25</v>
      </c>
      <c r="M7" s="171"/>
      <c r="N7" s="171"/>
      <c r="O7" s="171" t="s">
        <v>25</v>
      </c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  <c r="AE7" s="171"/>
      <c r="AF7" s="171"/>
      <c r="AG7" s="172"/>
      <c r="AJ7" s="205"/>
      <c r="AK7" s="205"/>
      <c r="AL7" s="205"/>
      <c r="AM7" s="205"/>
      <c r="AN7" s="205"/>
      <c r="AO7" s="205"/>
      <c r="AP7" s="205"/>
    </row>
    <row r="8" spans="2:42" x14ac:dyDescent="0.25">
      <c r="B8" s="20" t="s">
        <v>16</v>
      </c>
      <c r="C8" s="233" t="s">
        <v>25</v>
      </c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1"/>
      <c r="P8" s="171"/>
      <c r="Q8" s="171"/>
      <c r="R8" s="171"/>
      <c r="S8" s="171"/>
      <c r="T8" s="171"/>
      <c r="U8" s="171"/>
      <c r="V8" s="171"/>
      <c r="W8" s="171"/>
      <c r="X8" s="171"/>
      <c r="Y8" s="171"/>
      <c r="Z8" s="171"/>
      <c r="AA8" s="171"/>
      <c r="AB8" s="171"/>
      <c r="AC8" s="171"/>
      <c r="AD8" s="171"/>
      <c r="AE8" s="171"/>
      <c r="AF8" s="171"/>
      <c r="AG8" s="172"/>
      <c r="AI8" s="162" t="s">
        <v>71</v>
      </c>
      <c r="AJ8" s="1" t="s">
        <v>87</v>
      </c>
    </row>
    <row r="9" spans="2:42" x14ac:dyDescent="0.25">
      <c r="B9" s="20" t="s">
        <v>52</v>
      </c>
      <c r="C9" s="233" t="s">
        <v>25</v>
      </c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1"/>
      <c r="AG9" s="172"/>
      <c r="AJ9" s="1"/>
    </row>
    <row r="10" spans="2:42" x14ac:dyDescent="0.25">
      <c r="B10" s="20" t="s">
        <v>53</v>
      </c>
      <c r="C10" s="170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171"/>
      <c r="AB10" s="171"/>
      <c r="AC10" s="171"/>
      <c r="AD10" s="171"/>
      <c r="AE10" s="171"/>
      <c r="AF10" s="171"/>
      <c r="AG10" s="172"/>
      <c r="AI10" s="162" t="s">
        <v>71</v>
      </c>
      <c r="AJ10" s="206" t="s">
        <v>88</v>
      </c>
    </row>
    <row r="11" spans="2:42" x14ac:dyDescent="0.25">
      <c r="B11" s="20" t="s">
        <v>54</v>
      </c>
      <c r="C11" s="170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71"/>
      <c r="AB11" s="171"/>
      <c r="AC11" s="171"/>
      <c r="AD11" s="171"/>
      <c r="AE11" s="171"/>
      <c r="AF11" s="171"/>
      <c r="AG11" s="172"/>
    </row>
    <row r="12" spans="2:42" x14ac:dyDescent="0.25">
      <c r="B12" s="20" t="s">
        <v>55</v>
      </c>
      <c r="C12" s="170"/>
      <c r="D12" s="171"/>
      <c r="E12" s="171"/>
      <c r="F12" s="171"/>
      <c r="G12" s="171"/>
      <c r="H12" s="171"/>
      <c r="I12" s="171"/>
      <c r="J12" s="171"/>
      <c r="K12" s="171"/>
      <c r="L12" s="171"/>
      <c r="M12" s="171"/>
      <c r="N12" s="171"/>
      <c r="O12" s="171"/>
      <c r="P12" s="171"/>
      <c r="Q12" s="171"/>
      <c r="R12" s="171"/>
      <c r="S12" s="171"/>
      <c r="T12" s="171"/>
      <c r="U12" s="171"/>
      <c r="V12" s="171"/>
      <c r="W12" s="171"/>
      <c r="X12" s="171"/>
      <c r="Y12" s="171"/>
      <c r="Z12" s="171"/>
      <c r="AA12" s="171"/>
      <c r="AB12" s="171"/>
      <c r="AC12" s="171"/>
      <c r="AD12" s="171"/>
      <c r="AE12" s="171"/>
      <c r="AF12" s="171"/>
      <c r="AG12" s="172"/>
    </row>
    <row r="13" spans="2:42" x14ac:dyDescent="0.25">
      <c r="B13" s="20" t="s">
        <v>56</v>
      </c>
      <c r="C13" s="170"/>
      <c r="D13" s="171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 t="s">
        <v>25</v>
      </c>
      <c r="AE13" s="171"/>
      <c r="AF13" s="171"/>
      <c r="AG13" s="172"/>
    </row>
    <row r="14" spans="2:42" x14ac:dyDescent="0.25">
      <c r="B14" s="20" t="s">
        <v>57</v>
      </c>
      <c r="C14" s="170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171"/>
      <c r="AA14" s="171"/>
      <c r="AB14" s="171"/>
      <c r="AC14" s="171"/>
      <c r="AD14" s="171"/>
      <c r="AE14" s="171"/>
      <c r="AF14" s="171"/>
      <c r="AG14" s="172"/>
      <c r="AK14" s="1"/>
      <c r="AL14" s="1"/>
      <c r="AM14" s="1"/>
      <c r="AN14" s="1"/>
      <c r="AO14" s="1"/>
      <c r="AP14" s="1"/>
    </row>
    <row r="15" spans="2:42" ht="13.8" thickBot="1" x14ac:dyDescent="0.3">
      <c r="B15" s="21" t="s">
        <v>58</v>
      </c>
      <c r="C15" s="173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234" t="s">
        <v>25</v>
      </c>
      <c r="AB15" s="174"/>
      <c r="AC15" s="174"/>
      <c r="AD15" s="174"/>
      <c r="AE15" s="174"/>
      <c r="AF15" s="174"/>
      <c r="AG15" s="175"/>
      <c r="AK15" s="1"/>
      <c r="AL15" s="1"/>
      <c r="AM15" s="1"/>
      <c r="AN15" s="1"/>
      <c r="AO15" s="1"/>
      <c r="AP15" s="1"/>
    </row>
    <row r="16" spans="2:42" ht="12.75" customHeight="1" x14ac:dyDescent="0.25">
      <c r="AK16" s="205"/>
      <c r="AL16" s="205"/>
      <c r="AM16" s="205"/>
      <c r="AN16" s="205"/>
      <c r="AO16" s="205"/>
      <c r="AP16" s="205"/>
    </row>
    <row r="17" spans="2:42" ht="13.8" thickBot="1" x14ac:dyDescent="0.3">
      <c r="AJ17" s="205"/>
      <c r="AK17" s="205"/>
      <c r="AL17" s="205"/>
      <c r="AM17" s="205"/>
      <c r="AN17" s="205"/>
      <c r="AO17" s="205"/>
      <c r="AP17" s="205"/>
    </row>
    <row r="18" spans="2:42" ht="13.8" thickBot="1" x14ac:dyDescent="0.3">
      <c r="C18" s="248" t="s">
        <v>60</v>
      </c>
      <c r="D18" s="249"/>
      <c r="E18" s="249"/>
      <c r="F18" s="249"/>
      <c r="G18" s="249"/>
      <c r="H18" s="249"/>
      <c r="I18" s="249"/>
      <c r="J18" s="249"/>
      <c r="K18" s="249"/>
      <c r="L18" s="249"/>
      <c r="M18" s="249"/>
      <c r="N18" s="249"/>
      <c r="O18" s="249"/>
      <c r="P18" s="249"/>
      <c r="Q18" s="249"/>
      <c r="R18" s="249"/>
      <c r="S18" s="249"/>
      <c r="T18" s="249"/>
      <c r="U18" s="249"/>
      <c r="V18" s="249"/>
      <c r="W18" s="249"/>
      <c r="X18" s="249"/>
      <c r="Y18" s="249"/>
      <c r="Z18" s="249"/>
      <c r="AA18" s="249"/>
      <c r="AB18" s="249"/>
      <c r="AC18" s="249"/>
      <c r="AD18" s="249"/>
      <c r="AE18" s="249"/>
      <c r="AF18" s="249"/>
      <c r="AG18" s="250"/>
      <c r="AJ18" s="205"/>
      <c r="AK18" s="205"/>
      <c r="AL18" s="205"/>
      <c r="AM18" s="205"/>
      <c r="AN18" s="205"/>
      <c r="AO18" s="205"/>
      <c r="AP18" s="205"/>
    </row>
    <row r="19" spans="2:42" ht="13.8" thickBot="1" x14ac:dyDescent="0.3">
      <c r="B19" s="8" t="s">
        <v>6</v>
      </c>
      <c r="C19" s="22">
        <v>1</v>
      </c>
      <c r="D19" s="23">
        <v>2</v>
      </c>
      <c r="E19" s="23">
        <v>3</v>
      </c>
      <c r="F19" s="23">
        <v>4</v>
      </c>
      <c r="G19" s="23">
        <v>5</v>
      </c>
      <c r="H19" s="23">
        <v>6</v>
      </c>
      <c r="I19" s="23">
        <v>7</v>
      </c>
      <c r="J19" s="23">
        <v>8</v>
      </c>
      <c r="K19" s="23">
        <v>9</v>
      </c>
      <c r="L19" s="23">
        <v>10</v>
      </c>
      <c r="M19" s="23">
        <v>11</v>
      </c>
      <c r="N19" s="23">
        <v>12</v>
      </c>
      <c r="O19" s="23">
        <v>13</v>
      </c>
      <c r="P19" s="23">
        <v>14</v>
      </c>
      <c r="Q19" s="23">
        <v>15</v>
      </c>
      <c r="R19" s="23">
        <v>16</v>
      </c>
      <c r="S19" s="23">
        <v>17</v>
      </c>
      <c r="T19" s="23">
        <v>18</v>
      </c>
      <c r="U19" s="23">
        <v>19</v>
      </c>
      <c r="V19" s="23">
        <v>20</v>
      </c>
      <c r="W19" s="23">
        <v>21</v>
      </c>
      <c r="X19" s="23">
        <v>22</v>
      </c>
      <c r="Y19" s="23">
        <v>23</v>
      </c>
      <c r="Z19" s="23">
        <v>24</v>
      </c>
      <c r="AA19" s="23">
        <v>25</v>
      </c>
      <c r="AB19" s="23">
        <v>26</v>
      </c>
      <c r="AC19" s="23">
        <v>27</v>
      </c>
      <c r="AD19" s="23">
        <v>28</v>
      </c>
      <c r="AE19" s="23">
        <v>29</v>
      </c>
      <c r="AF19" s="23">
        <v>30</v>
      </c>
      <c r="AG19" s="24">
        <v>31</v>
      </c>
      <c r="AJ19" s="205"/>
      <c r="AK19" s="205"/>
      <c r="AL19" s="205"/>
      <c r="AM19" s="205"/>
      <c r="AN19" s="205"/>
      <c r="AO19" s="205"/>
      <c r="AP19" s="205"/>
    </row>
    <row r="20" spans="2:42" x14ac:dyDescent="0.25">
      <c r="B20" s="19" t="str">
        <f>B4</f>
        <v>JANUARY</v>
      </c>
      <c r="C20" s="28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30"/>
      <c r="AJ20" s="205"/>
      <c r="AK20" s="205"/>
      <c r="AL20" s="205"/>
      <c r="AM20" s="205"/>
      <c r="AN20" s="205"/>
      <c r="AO20" s="205"/>
      <c r="AP20" s="205"/>
    </row>
    <row r="21" spans="2:42" x14ac:dyDescent="0.25">
      <c r="B21" s="20" t="str">
        <f>B5</f>
        <v>FEBRUARY</v>
      </c>
      <c r="C21" s="31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3"/>
    </row>
    <row r="22" spans="2:42" x14ac:dyDescent="0.25">
      <c r="B22" s="20" t="str">
        <f t="shared" ref="B22:B31" si="0">B6</f>
        <v>MARCH</v>
      </c>
      <c r="C22" s="31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3"/>
    </row>
    <row r="23" spans="2:42" x14ac:dyDescent="0.25">
      <c r="B23" s="20" t="str">
        <f t="shared" si="0"/>
        <v>APRIL</v>
      </c>
      <c r="C23" s="31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3"/>
    </row>
    <row r="24" spans="2:42" x14ac:dyDescent="0.25">
      <c r="B24" s="20" t="str">
        <f t="shared" si="0"/>
        <v>MAY</v>
      </c>
      <c r="C24" s="31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3"/>
    </row>
    <row r="25" spans="2:42" x14ac:dyDescent="0.25">
      <c r="B25" s="20" t="str">
        <f t="shared" si="0"/>
        <v>JUNE</v>
      </c>
      <c r="C25" s="31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3"/>
    </row>
    <row r="26" spans="2:42" x14ac:dyDescent="0.25">
      <c r="B26" s="20" t="str">
        <f t="shared" si="0"/>
        <v>JULY</v>
      </c>
      <c r="C26" s="31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3"/>
    </row>
    <row r="27" spans="2:42" x14ac:dyDescent="0.25">
      <c r="B27" s="20" t="str">
        <f t="shared" si="0"/>
        <v>AUGUST</v>
      </c>
      <c r="C27" s="31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3"/>
    </row>
    <row r="28" spans="2:42" x14ac:dyDescent="0.25">
      <c r="B28" s="20" t="str">
        <f t="shared" si="0"/>
        <v>SEPTEMBER</v>
      </c>
      <c r="C28" s="31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3"/>
    </row>
    <row r="29" spans="2:42" x14ac:dyDescent="0.25">
      <c r="B29" s="20" t="str">
        <f t="shared" si="0"/>
        <v>OCTOBER</v>
      </c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3"/>
    </row>
    <row r="30" spans="2:42" x14ac:dyDescent="0.25">
      <c r="B30" s="20" t="str">
        <f t="shared" si="0"/>
        <v>NOVEMBER</v>
      </c>
      <c r="C30" s="3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3"/>
    </row>
    <row r="31" spans="2:42" ht="13.8" thickBot="1" x14ac:dyDescent="0.3">
      <c r="B31" s="21" t="str">
        <f t="shared" si="0"/>
        <v>DECEMBER</v>
      </c>
      <c r="C31" s="34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6"/>
    </row>
    <row r="33" spans="2:33" ht="13.8" thickBot="1" x14ac:dyDescent="0.3"/>
    <row r="34" spans="2:33" ht="13.8" thickBot="1" x14ac:dyDescent="0.3">
      <c r="C34" s="251" t="s">
        <v>60</v>
      </c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O34" s="249"/>
      <c r="P34" s="249"/>
      <c r="Q34" s="249"/>
      <c r="R34" s="249"/>
      <c r="S34" s="249"/>
      <c r="T34" s="249"/>
      <c r="U34" s="249"/>
      <c r="V34" s="249"/>
      <c r="W34" s="249"/>
      <c r="X34" s="249"/>
      <c r="Y34" s="249"/>
      <c r="Z34" s="249"/>
      <c r="AA34" s="249"/>
      <c r="AB34" s="249"/>
      <c r="AC34" s="249"/>
      <c r="AD34" s="249"/>
      <c r="AE34" s="249"/>
      <c r="AF34" s="249"/>
      <c r="AG34" s="250"/>
    </row>
    <row r="35" spans="2:33" ht="13.8" thickBot="1" x14ac:dyDescent="0.3">
      <c r="B35" s="8" t="s">
        <v>7</v>
      </c>
      <c r="C35" s="22">
        <v>1</v>
      </c>
      <c r="D35" s="23">
        <v>2</v>
      </c>
      <c r="E35" s="23">
        <v>3</v>
      </c>
      <c r="F35" s="23">
        <v>4</v>
      </c>
      <c r="G35" s="23">
        <v>5</v>
      </c>
      <c r="H35" s="23">
        <v>6</v>
      </c>
      <c r="I35" s="23">
        <v>7</v>
      </c>
      <c r="J35" s="23">
        <v>8</v>
      </c>
      <c r="K35" s="23">
        <v>9</v>
      </c>
      <c r="L35" s="23">
        <v>10</v>
      </c>
      <c r="M35" s="23">
        <v>11</v>
      </c>
      <c r="N35" s="23">
        <v>12</v>
      </c>
      <c r="O35" s="23">
        <v>13</v>
      </c>
      <c r="P35" s="23">
        <v>14</v>
      </c>
      <c r="Q35" s="23">
        <v>15</v>
      </c>
      <c r="R35" s="23">
        <v>16</v>
      </c>
      <c r="S35" s="23">
        <v>17</v>
      </c>
      <c r="T35" s="23">
        <v>18</v>
      </c>
      <c r="U35" s="23">
        <v>19</v>
      </c>
      <c r="V35" s="23">
        <v>20</v>
      </c>
      <c r="W35" s="23">
        <v>21</v>
      </c>
      <c r="X35" s="23">
        <v>22</v>
      </c>
      <c r="Y35" s="23">
        <v>23</v>
      </c>
      <c r="Z35" s="23">
        <v>24</v>
      </c>
      <c r="AA35" s="23">
        <v>25</v>
      </c>
      <c r="AB35" s="23">
        <v>26</v>
      </c>
      <c r="AC35" s="23">
        <v>27</v>
      </c>
      <c r="AD35" s="23">
        <v>28</v>
      </c>
      <c r="AE35" s="23">
        <v>29</v>
      </c>
      <c r="AF35" s="23">
        <v>30</v>
      </c>
      <c r="AG35" s="24">
        <v>31</v>
      </c>
    </row>
    <row r="36" spans="2:33" x14ac:dyDescent="0.25">
      <c r="B36" s="19" t="str">
        <f>B4</f>
        <v>JANUARY</v>
      </c>
      <c r="C36" s="28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30"/>
    </row>
    <row r="37" spans="2:33" x14ac:dyDescent="0.25">
      <c r="B37" s="20" t="str">
        <f>B5</f>
        <v>FEBRUARY</v>
      </c>
      <c r="C37" s="31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3"/>
    </row>
    <row r="38" spans="2:33" x14ac:dyDescent="0.25">
      <c r="B38" s="20" t="str">
        <f t="shared" ref="B38:B46" si="1">B6</f>
        <v>MARCH</v>
      </c>
      <c r="C38" s="31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3"/>
    </row>
    <row r="39" spans="2:33" x14ac:dyDescent="0.25">
      <c r="B39" s="20" t="str">
        <f t="shared" si="1"/>
        <v>APRIL</v>
      </c>
      <c r="C39" s="31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3"/>
    </row>
    <row r="40" spans="2:33" x14ac:dyDescent="0.25">
      <c r="B40" s="20" t="str">
        <f t="shared" si="1"/>
        <v>MAY</v>
      </c>
      <c r="C40" s="31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3"/>
    </row>
    <row r="41" spans="2:33" x14ac:dyDescent="0.25">
      <c r="B41" s="20" t="str">
        <f t="shared" si="1"/>
        <v>JUNE</v>
      </c>
      <c r="C41" s="31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3"/>
    </row>
    <row r="42" spans="2:33" x14ac:dyDescent="0.25">
      <c r="B42" s="20" t="str">
        <f t="shared" si="1"/>
        <v>JULY</v>
      </c>
      <c r="C42" s="31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3"/>
    </row>
    <row r="43" spans="2:33" x14ac:dyDescent="0.25">
      <c r="B43" s="20" t="str">
        <f t="shared" si="1"/>
        <v>AUGUST</v>
      </c>
      <c r="C43" s="31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3"/>
    </row>
    <row r="44" spans="2:33" x14ac:dyDescent="0.25">
      <c r="B44" s="20" t="str">
        <f t="shared" si="1"/>
        <v>SEPTEMBER</v>
      </c>
      <c r="C44" s="31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3"/>
    </row>
    <row r="45" spans="2:33" x14ac:dyDescent="0.25">
      <c r="B45" s="20" t="str">
        <f t="shared" si="1"/>
        <v>OCTOBER</v>
      </c>
      <c r="C45" s="31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3"/>
    </row>
    <row r="46" spans="2:33" x14ac:dyDescent="0.25">
      <c r="B46" s="20" t="str">
        <f t="shared" si="1"/>
        <v>NOVEMBER</v>
      </c>
      <c r="C46" s="31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3"/>
    </row>
    <row r="47" spans="2:33" ht="13.8" thickBot="1" x14ac:dyDescent="0.3">
      <c r="B47" s="21" t="str">
        <f>B15</f>
        <v>DECEMBER</v>
      </c>
      <c r="C47" s="34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6"/>
    </row>
    <row r="49" spans="2:33" ht="13.8" thickBot="1" x14ac:dyDescent="0.3"/>
    <row r="50" spans="2:33" ht="13.8" thickBot="1" x14ac:dyDescent="0.3">
      <c r="C50" s="251" t="s">
        <v>60</v>
      </c>
      <c r="D50" s="249"/>
      <c r="E50" s="249"/>
      <c r="F50" s="249"/>
      <c r="G50" s="249"/>
      <c r="H50" s="249"/>
      <c r="I50" s="249"/>
      <c r="J50" s="249"/>
      <c r="K50" s="249"/>
      <c r="L50" s="249"/>
      <c r="M50" s="249"/>
      <c r="N50" s="249"/>
      <c r="O50" s="249"/>
      <c r="P50" s="249"/>
      <c r="Q50" s="249"/>
      <c r="R50" s="249"/>
      <c r="S50" s="249"/>
      <c r="T50" s="249"/>
      <c r="U50" s="249"/>
      <c r="V50" s="249"/>
      <c r="W50" s="249"/>
      <c r="X50" s="249"/>
      <c r="Y50" s="249"/>
      <c r="Z50" s="249"/>
      <c r="AA50" s="249"/>
      <c r="AB50" s="249"/>
      <c r="AC50" s="249"/>
      <c r="AD50" s="249"/>
      <c r="AE50" s="249"/>
      <c r="AF50" s="249"/>
      <c r="AG50" s="250"/>
    </row>
    <row r="51" spans="2:33" ht="13.8" thickBot="1" x14ac:dyDescent="0.3">
      <c r="B51" s="8" t="s">
        <v>9</v>
      </c>
      <c r="C51" s="22">
        <v>1</v>
      </c>
      <c r="D51" s="23">
        <v>2</v>
      </c>
      <c r="E51" s="23">
        <v>3</v>
      </c>
      <c r="F51" s="23">
        <v>4</v>
      </c>
      <c r="G51" s="23">
        <v>5</v>
      </c>
      <c r="H51" s="23">
        <v>6</v>
      </c>
      <c r="I51" s="23">
        <v>7</v>
      </c>
      <c r="J51" s="23">
        <v>8</v>
      </c>
      <c r="K51" s="23">
        <v>9</v>
      </c>
      <c r="L51" s="23">
        <v>10</v>
      </c>
      <c r="M51" s="23">
        <v>11</v>
      </c>
      <c r="N51" s="23">
        <v>12</v>
      </c>
      <c r="O51" s="23">
        <v>13</v>
      </c>
      <c r="P51" s="23">
        <v>14</v>
      </c>
      <c r="Q51" s="23">
        <v>15</v>
      </c>
      <c r="R51" s="23">
        <v>16</v>
      </c>
      <c r="S51" s="23">
        <v>17</v>
      </c>
      <c r="T51" s="23">
        <v>18</v>
      </c>
      <c r="U51" s="23">
        <v>19</v>
      </c>
      <c r="V51" s="23">
        <v>20</v>
      </c>
      <c r="W51" s="23">
        <v>21</v>
      </c>
      <c r="X51" s="23">
        <v>22</v>
      </c>
      <c r="Y51" s="23">
        <v>23</v>
      </c>
      <c r="Z51" s="23">
        <v>24</v>
      </c>
      <c r="AA51" s="23">
        <v>25</v>
      </c>
      <c r="AB51" s="23">
        <v>26</v>
      </c>
      <c r="AC51" s="23">
        <v>27</v>
      </c>
      <c r="AD51" s="23">
        <v>28</v>
      </c>
      <c r="AE51" s="23">
        <v>29</v>
      </c>
      <c r="AF51" s="23">
        <v>30</v>
      </c>
      <c r="AG51" s="24">
        <v>31</v>
      </c>
    </row>
    <row r="52" spans="2:33" x14ac:dyDescent="0.25">
      <c r="B52" s="19" t="str">
        <f>B4</f>
        <v>JANUARY</v>
      </c>
      <c r="C52" s="28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30"/>
    </row>
    <row r="53" spans="2:33" x14ac:dyDescent="0.25">
      <c r="B53" s="20" t="str">
        <f>B5</f>
        <v>FEBRUARY</v>
      </c>
      <c r="C53" s="31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3"/>
    </row>
    <row r="54" spans="2:33" x14ac:dyDescent="0.25">
      <c r="B54" s="20" t="str">
        <f t="shared" ref="B54:B62" si="2">B6</f>
        <v>MARCH</v>
      </c>
      <c r="C54" s="31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3"/>
    </row>
    <row r="55" spans="2:33" x14ac:dyDescent="0.25">
      <c r="B55" s="20" t="str">
        <f t="shared" si="2"/>
        <v>APRIL</v>
      </c>
      <c r="C55" s="31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3"/>
    </row>
    <row r="56" spans="2:33" x14ac:dyDescent="0.25">
      <c r="B56" s="20" t="str">
        <f t="shared" si="2"/>
        <v>MAY</v>
      </c>
      <c r="C56" s="31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3"/>
    </row>
    <row r="57" spans="2:33" x14ac:dyDescent="0.25">
      <c r="B57" s="20" t="str">
        <f t="shared" si="2"/>
        <v>JUNE</v>
      </c>
      <c r="C57" s="31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3"/>
    </row>
    <row r="58" spans="2:33" x14ac:dyDescent="0.25">
      <c r="B58" s="20" t="str">
        <f t="shared" si="2"/>
        <v>JULY</v>
      </c>
      <c r="C58" s="31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3"/>
    </row>
    <row r="59" spans="2:33" x14ac:dyDescent="0.25">
      <c r="B59" s="20" t="str">
        <f t="shared" si="2"/>
        <v>AUGUST</v>
      </c>
      <c r="C59" s="31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3"/>
    </row>
    <row r="60" spans="2:33" x14ac:dyDescent="0.25">
      <c r="B60" s="20" t="str">
        <f t="shared" si="2"/>
        <v>SEPTEMBER</v>
      </c>
      <c r="C60" s="31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3"/>
    </row>
    <row r="61" spans="2:33" x14ac:dyDescent="0.25">
      <c r="B61" s="20" t="str">
        <f t="shared" si="2"/>
        <v>OCTOBER</v>
      </c>
      <c r="C61" s="31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3"/>
    </row>
    <row r="62" spans="2:33" x14ac:dyDescent="0.25">
      <c r="B62" s="20" t="str">
        <f t="shared" si="2"/>
        <v>NOVEMBER</v>
      </c>
      <c r="C62" s="31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3"/>
    </row>
    <row r="63" spans="2:33" ht="13.8" thickBot="1" x14ac:dyDescent="0.3">
      <c r="B63" s="21" t="str">
        <f>B15</f>
        <v>DECEMBER</v>
      </c>
      <c r="C63" s="34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6"/>
    </row>
    <row r="66" spans="1:2" ht="13.8" hidden="1" thickBot="1" x14ac:dyDescent="0.3"/>
    <row r="67" spans="1:2" ht="13.8" hidden="1" thickBot="1" x14ac:dyDescent="0.3">
      <c r="A67" s="243" t="s">
        <v>26</v>
      </c>
      <c r="B67" s="244"/>
    </row>
    <row r="68" spans="1:2" hidden="1" x14ac:dyDescent="0.25">
      <c r="A68" s="10">
        <v>1</v>
      </c>
      <c r="B68" s="25"/>
    </row>
    <row r="69" spans="1:2" ht="13.8" hidden="1" thickBot="1" x14ac:dyDescent="0.3">
      <c r="A69" s="26">
        <v>2</v>
      </c>
      <c r="B69" s="27" t="s">
        <v>25</v>
      </c>
    </row>
    <row r="70" spans="1:2" hidden="1" x14ac:dyDescent="0.25"/>
  </sheetData>
  <mergeCells count="5">
    <mergeCell ref="C18:AG18"/>
    <mergeCell ref="A67:B67"/>
    <mergeCell ref="C34:AG34"/>
    <mergeCell ref="C2:AG2"/>
    <mergeCell ref="C50:AG50"/>
  </mergeCells>
  <conditionalFormatting sqref="C4:AG15">
    <cfRule type="expression" dxfId="438" priority="1">
      <formula>C4="X"</formula>
    </cfRule>
  </conditionalFormatting>
  <dataValidations count="2">
    <dataValidation type="list" allowBlank="1" showInputMessage="1" showErrorMessage="1" sqref="C36:AG47 C52:AG63 C20:AG31" xr:uid="{00000000-0002-0000-0200-000000000000}">
      <formula1>$B$68:$B$69</formula1>
    </dataValidation>
    <dataValidation type="list" allowBlank="1" showInputMessage="1" showErrorMessage="1" sqref="C4:AG15" xr:uid="{503A39C3-2D1D-47EB-B7C3-823734C6B904}">
      <formula1>$B$18:$B$19</formula1>
    </dataValidation>
  </dataValidations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1:AG134"/>
  <sheetViews>
    <sheetView showGridLines="0" zoomScale="70" zoomScaleNormal="70" zoomScaleSheetLayoutView="90" workbookViewId="0">
      <pane ySplit="1" topLeftCell="A2" activePane="bottomLeft" state="frozen"/>
      <selection pane="bottomLeft"/>
    </sheetView>
  </sheetViews>
  <sheetFormatPr defaultColWidth="9.109375" defaultRowHeight="13.2" x14ac:dyDescent="0.25"/>
  <cols>
    <col min="1" max="1" width="45.109375" style="5" customWidth="1"/>
    <col min="2" max="13" width="10.33203125" style="5" customWidth="1"/>
    <col min="14" max="14" width="10" style="6" customWidth="1"/>
    <col min="15" max="15" width="9.109375" style="5"/>
    <col min="16" max="16" width="37.6640625" style="5" hidden="1" customWidth="1"/>
    <col min="17" max="17" width="9.109375" style="5" hidden="1" customWidth="1"/>
    <col min="18" max="16384" width="9.109375" style="5"/>
  </cols>
  <sheetData>
    <row r="1" spans="1:33" ht="41.4" thickBot="1" x14ac:dyDescent="0.4">
      <c r="A1" s="91" t="s">
        <v>47</v>
      </c>
      <c r="B1" s="260">
        <f>(N52)/1720</f>
        <v>0</v>
      </c>
      <c r="C1" s="261"/>
      <c r="D1" s="81"/>
      <c r="E1" s="286" t="s">
        <v>105</v>
      </c>
      <c r="F1" s="286"/>
      <c r="G1" s="286"/>
      <c r="H1" s="286"/>
      <c r="I1" s="286"/>
      <c r="J1" s="286"/>
      <c r="K1" s="286"/>
      <c r="L1" s="286"/>
      <c r="M1" s="286"/>
      <c r="N1" s="286"/>
    </row>
    <row r="2" spans="1:33" customFormat="1" ht="13.8" thickBot="1" x14ac:dyDescent="0.3">
      <c r="A2" s="1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</row>
    <row r="3" spans="1:33" customFormat="1" ht="13.5" customHeight="1" x14ac:dyDescent="0.25">
      <c r="A3" s="267" t="s">
        <v>43</v>
      </c>
      <c r="B3" s="270" t="s">
        <v>76</v>
      </c>
      <c r="C3" s="271"/>
      <c r="D3" s="271"/>
      <c r="E3" s="271"/>
      <c r="F3" s="271"/>
      <c r="G3" s="271"/>
      <c r="H3" s="271"/>
      <c r="I3" s="272"/>
      <c r="J3" s="20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208"/>
      <c r="AC3" s="18"/>
      <c r="AD3" s="18"/>
      <c r="AE3" s="18"/>
      <c r="AF3" s="18"/>
      <c r="AG3" s="18"/>
    </row>
    <row r="4" spans="1:33" customFormat="1" ht="13.5" customHeight="1" thickBot="1" x14ac:dyDescent="0.3">
      <c r="A4" s="268"/>
      <c r="B4" s="273"/>
      <c r="C4" s="274"/>
      <c r="D4" s="274"/>
      <c r="E4" s="274"/>
      <c r="F4" s="274"/>
      <c r="G4" s="274"/>
      <c r="H4" s="274"/>
      <c r="I4" s="275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</row>
    <row r="5" spans="1:33" customFormat="1" ht="13.5" customHeight="1" x14ac:dyDescent="0.25">
      <c r="A5" s="268"/>
      <c r="B5" s="276" t="str">
        <f>Παράμετροι!B2</f>
        <v>NAME OF BENEFICIARY</v>
      </c>
      <c r="C5" s="277"/>
      <c r="D5" s="278" t="str">
        <f>IF(Παράμετροι!C2="","",Παράμετροι!C2)</f>
        <v/>
      </c>
      <c r="E5" s="279"/>
      <c r="F5" s="279"/>
      <c r="G5" s="279"/>
      <c r="H5" s="279"/>
      <c r="I5" s="280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210"/>
      <c r="AC5" s="18"/>
      <c r="AD5" s="18"/>
      <c r="AE5" s="18"/>
      <c r="AF5" s="18"/>
      <c r="AG5" s="18"/>
    </row>
    <row r="6" spans="1:33" customFormat="1" ht="13.5" customHeight="1" x14ac:dyDescent="0.25">
      <c r="A6" s="268"/>
      <c r="B6" s="281" t="str">
        <f>Παράμετροι!B4</f>
        <v>NAME OF THE PERSON</v>
      </c>
      <c r="C6" s="282"/>
      <c r="D6" s="283" t="str">
        <f>IF(Παράμετροι!C4="","",Παράμετροι!C4)</f>
        <v/>
      </c>
      <c r="E6" s="284"/>
      <c r="F6" s="284"/>
      <c r="G6" s="284"/>
      <c r="H6" s="284"/>
      <c r="I6" s="285"/>
      <c r="J6" s="4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210"/>
      <c r="AC6" s="18"/>
      <c r="AD6" s="18"/>
      <c r="AE6" s="18"/>
      <c r="AF6" s="18"/>
      <c r="AG6" s="18"/>
    </row>
    <row r="7" spans="1:33" customFormat="1" ht="13.5" customHeight="1" thickBot="1" x14ac:dyDescent="0.3">
      <c r="A7" s="269"/>
      <c r="B7" s="253" t="str">
        <f>Παράμετροι!B5</f>
        <v>TYPE OF PERSONNEL</v>
      </c>
      <c r="C7" s="254"/>
      <c r="D7" s="252" t="str">
        <f>Παράμετροι!C5</f>
        <v>Employee</v>
      </c>
      <c r="E7" s="253"/>
      <c r="F7" s="253"/>
      <c r="G7" s="253"/>
      <c r="H7" s="253"/>
      <c r="I7" s="254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210"/>
      <c r="AC7" s="18"/>
      <c r="AD7" s="18"/>
      <c r="AE7" s="18"/>
      <c r="AF7" s="18"/>
      <c r="AG7" s="18"/>
    </row>
    <row r="8" spans="1:33" customFormat="1" ht="13.8" thickBot="1" x14ac:dyDescent="0.3">
      <c r="A8" s="1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</row>
    <row r="9" spans="1:33" ht="14.4" thickBot="1" x14ac:dyDescent="0.3">
      <c r="A9" s="156">
        <f>Παράμετροι!C7</f>
        <v>2026</v>
      </c>
      <c r="B9" s="198" t="s">
        <v>12</v>
      </c>
      <c r="C9" s="199" t="s">
        <v>13</v>
      </c>
      <c r="D9" s="199" t="s">
        <v>14</v>
      </c>
      <c r="E9" s="199" t="s">
        <v>15</v>
      </c>
      <c r="F9" s="199" t="s">
        <v>16</v>
      </c>
      <c r="G9" s="199" t="s">
        <v>17</v>
      </c>
      <c r="H9" s="199" t="s">
        <v>18</v>
      </c>
      <c r="I9" s="200" t="s">
        <v>19</v>
      </c>
      <c r="J9" s="200" t="s">
        <v>20</v>
      </c>
      <c r="K9" s="200" t="s">
        <v>21</v>
      </c>
      <c r="L9" s="200" t="s">
        <v>22</v>
      </c>
      <c r="M9" s="201" t="s">
        <v>23</v>
      </c>
      <c r="N9" s="202" t="s">
        <v>24</v>
      </c>
    </row>
    <row r="10" spans="1:33" ht="13.8" thickBot="1" x14ac:dyDescent="0.3">
      <c r="A10" s="255" t="s">
        <v>65</v>
      </c>
      <c r="B10" s="265"/>
      <c r="C10" s="265"/>
      <c r="D10" s="265"/>
      <c r="E10" s="265"/>
      <c r="F10" s="265"/>
      <c r="G10" s="265"/>
      <c r="H10" s="265"/>
      <c r="I10" s="265"/>
      <c r="J10" s="265"/>
      <c r="K10" s="265"/>
      <c r="L10" s="265"/>
      <c r="M10" s="265"/>
      <c r="N10" s="266"/>
      <c r="P10"/>
      <c r="Q10" s="73"/>
    </row>
    <row r="11" spans="1:33" x14ac:dyDescent="0.25">
      <c r="A11" s="192" t="s">
        <v>32</v>
      </c>
      <c r="B11" s="187">
        <f>'A1-JAN'!$AH12</f>
        <v>0</v>
      </c>
      <c r="C11" s="188">
        <f>'A1-FEB'!$AH12</f>
        <v>0</v>
      </c>
      <c r="D11" s="188">
        <f>'A1-MAR'!$AH12</f>
        <v>0</v>
      </c>
      <c r="E11" s="188">
        <f>'A1-APR'!$AH12</f>
        <v>0</v>
      </c>
      <c r="F11" s="188">
        <f>'A1-MAY'!$AH12</f>
        <v>0</v>
      </c>
      <c r="G11" s="188">
        <f>'A1-JUN'!$AH12</f>
        <v>0</v>
      </c>
      <c r="H11" s="188">
        <f>'A1-JUL'!$AH12</f>
        <v>0</v>
      </c>
      <c r="I11" s="188">
        <f>'A1-AUG'!$AH12</f>
        <v>0</v>
      </c>
      <c r="J11" s="188">
        <f>'A1-SEP'!$AH12</f>
        <v>0</v>
      </c>
      <c r="K11" s="188">
        <f>'A1-OCT'!$AH12</f>
        <v>0</v>
      </c>
      <c r="L11" s="188">
        <f>'A1-NOV'!$AH12</f>
        <v>0</v>
      </c>
      <c r="M11" s="189">
        <f>'A1-DEC'!$AH12</f>
        <v>0</v>
      </c>
      <c r="N11" s="221">
        <f>SUM(B11:M11)</f>
        <v>0</v>
      </c>
      <c r="P11"/>
      <c r="Q11" s="73"/>
    </row>
    <row r="12" spans="1:33" x14ac:dyDescent="0.25">
      <c r="A12" s="193" t="s">
        <v>2</v>
      </c>
      <c r="B12" s="190">
        <f>'A1-JAN'!$AH13</f>
        <v>0</v>
      </c>
      <c r="C12" s="86">
        <f>'A1-FEB'!$AH13</f>
        <v>0</v>
      </c>
      <c r="D12" s="86">
        <f>'A1-MAR'!$AH13</f>
        <v>0</v>
      </c>
      <c r="E12" s="86">
        <f>'A1-APR'!$AH13</f>
        <v>0</v>
      </c>
      <c r="F12" s="86">
        <f>'A1-MAY'!$AH13</f>
        <v>0</v>
      </c>
      <c r="G12" s="86">
        <f>'A1-JUN'!$AH13</f>
        <v>0</v>
      </c>
      <c r="H12" s="86">
        <f>'A1-JUL'!$AH13</f>
        <v>0</v>
      </c>
      <c r="I12" s="86">
        <f>'A1-AUG'!$AH13</f>
        <v>0</v>
      </c>
      <c r="J12" s="86">
        <f>'A1-SEP'!$AH13</f>
        <v>0</v>
      </c>
      <c r="K12" s="86">
        <f>'A1-OCT'!$AH13</f>
        <v>0</v>
      </c>
      <c r="L12" s="86">
        <f>'A1-NOV'!$AH13</f>
        <v>0</v>
      </c>
      <c r="M12" s="87">
        <f>'A1-DEC'!$AH13</f>
        <v>0</v>
      </c>
      <c r="N12" s="222">
        <f>SUM(B12:M12)</f>
        <v>0</v>
      </c>
      <c r="P12"/>
      <c r="Q12" s="73"/>
    </row>
    <row r="13" spans="1:33" x14ac:dyDescent="0.25">
      <c r="A13" s="193" t="s">
        <v>3</v>
      </c>
      <c r="B13" s="190">
        <f>'A1-JAN'!$AH14</f>
        <v>0</v>
      </c>
      <c r="C13" s="86">
        <f>'A1-FEB'!$AH14</f>
        <v>0</v>
      </c>
      <c r="D13" s="86">
        <f>'A1-MAR'!$AH14</f>
        <v>0</v>
      </c>
      <c r="E13" s="86">
        <f>'A1-APR'!$AH14</f>
        <v>0</v>
      </c>
      <c r="F13" s="86">
        <f>'A1-MAY'!$AH14</f>
        <v>0</v>
      </c>
      <c r="G13" s="86">
        <f>'A1-JUN'!$AH14</f>
        <v>0</v>
      </c>
      <c r="H13" s="86">
        <f>'A1-JUL'!$AH14</f>
        <v>0</v>
      </c>
      <c r="I13" s="86">
        <f>'A1-AUG'!$AH14</f>
        <v>0</v>
      </c>
      <c r="J13" s="86">
        <f>'A1-SEP'!$AH14</f>
        <v>0</v>
      </c>
      <c r="K13" s="86">
        <f>'A1-OCT'!$AH14</f>
        <v>0</v>
      </c>
      <c r="L13" s="86">
        <f>'A1-NOV'!$AH14</f>
        <v>0</v>
      </c>
      <c r="M13" s="87">
        <f>'A1-DEC'!$AH14</f>
        <v>0</v>
      </c>
      <c r="N13" s="222">
        <f>SUM(B13:M13)</f>
        <v>0</v>
      </c>
      <c r="P13"/>
      <c r="Q13" s="73"/>
    </row>
    <row r="14" spans="1:33" ht="13.8" thickBot="1" x14ac:dyDescent="0.3">
      <c r="A14" s="194" t="s">
        <v>1</v>
      </c>
      <c r="B14" s="88">
        <f>'A1-JAN'!$AH15</f>
        <v>0</v>
      </c>
      <c r="C14" s="89">
        <f>'A1-FEB'!$AH15</f>
        <v>0</v>
      </c>
      <c r="D14" s="89">
        <f>'A1-MAR'!$AH15</f>
        <v>0</v>
      </c>
      <c r="E14" s="89">
        <f>'A1-APR'!$AH15</f>
        <v>0</v>
      </c>
      <c r="F14" s="89">
        <f>'A1-MAY'!$AH15</f>
        <v>0</v>
      </c>
      <c r="G14" s="89">
        <f>'A1-JUN'!$AH15</f>
        <v>0</v>
      </c>
      <c r="H14" s="89">
        <f>'A1-JUL'!$AH15</f>
        <v>0</v>
      </c>
      <c r="I14" s="89">
        <f>'A1-AUG'!$AH15</f>
        <v>0</v>
      </c>
      <c r="J14" s="89">
        <f>'A1-SEP'!$AH15</f>
        <v>0</v>
      </c>
      <c r="K14" s="89">
        <f>'A1-OCT'!$AH15</f>
        <v>0</v>
      </c>
      <c r="L14" s="89">
        <f>'A1-NOV'!$AH15</f>
        <v>0</v>
      </c>
      <c r="M14" s="90">
        <f>'A1-DEC'!$AH15</f>
        <v>0</v>
      </c>
      <c r="N14" s="223">
        <f>SUM(B14:M14)</f>
        <v>0</v>
      </c>
      <c r="P14"/>
      <c r="Q14" s="73"/>
    </row>
    <row r="15" spans="1:33" ht="13.8" thickBot="1" x14ac:dyDescent="0.3">
      <c r="A15" s="79" t="str">
        <f>"Total " &amp; A10</f>
        <v>Total Internal Activities</v>
      </c>
      <c r="B15" s="74">
        <f>SUM(B11:B14)</f>
        <v>0</v>
      </c>
      <c r="C15" s="75">
        <f t="shared" ref="C15:M15" si="0">SUM(C11:C14)</f>
        <v>0</v>
      </c>
      <c r="D15" s="75">
        <f t="shared" si="0"/>
        <v>0</v>
      </c>
      <c r="E15" s="75">
        <f t="shared" si="0"/>
        <v>0</v>
      </c>
      <c r="F15" s="75">
        <f t="shared" si="0"/>
        <v>0</v>
      </c>
      <c r="G15" s="75">
        <f t="shared" si="0"/>
        <v>0</v>
      </c>
      <c r="H15" s="75">
        <f t="shared" si="0"/>
        <v>0</v>
      </c>
      <c r="I15" s="76">
        <f t="shared" si="0"/>
        <v>0</v>
      </c>
      <c r="J15" s="75">
        <f t="shared" si="0"/>
        <v>0</v>
      </c>
      <c r="K15" s="75">
        <f t="shared" si="0"/>
        <v>0</v>
      </c>
      <c r="L15" s="75">
        <f t="shared" si="0"/>
        <v>0</v>
      </c>
      <c r="M15" s="77">
        <f t="shared" si="0"/>
        <v>0</v>
      </c>
      <c r="N15" s="78">
        <f>SUM(B15:M15)</f>
        <v>0</v>
      </c>
      <c r="P15"/>
      <c r="Q15" s="73"/>
    </row>
    <row r="16" spans="1:33" ht="13.8" thickBot="1" x14ac:dyDescent="0.3">
      <c r="A16" s="262" t="str">
        <f>Παράμετροι!B9</f>
        <v>EU Projects</v>
      </c>
      <c r="B16" s="263"/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4"/>
    </row>
    <row r="17" spans="1:17" x14ac:dyDescent="0.25">
      <c r="A17" s="195" t="str">
        <f>IF(Παράμετροι!C10&lt;&gt;"",Παράμετροι!C10,"-")</f>
        <v>-</v>
      </c>
      <c r="B17" s="187">
        <f>'A1-JAN'!$AH20</f>
        <v>0</v>
      </c>
      <c r="C17" s="188">
        <f>'A1-FEB'!$AH20</f>
        <v>0</v>
      </c>
      <c r="D17" s="188">
        <f>'A1-MAR'!$AH20</f>
        <v>0</v>
      </c>
      <c r="E17" s="188">
        <f>'A1-APR'!$AH20</f>
        <v>0</v>
      </c>
      <c r="F17" s="188">
        <f>'A1-MAY'!$AH20</f>
        <v>0</v>
      </c>
      <c r="G17" s="188">
        <f>'A1-JUN'!$AH20</f>
        <v>0</v>
      </c>
      <c r="H17" s="188">
        <f>'A1-JUL'!$AH20</f>
        <v>0</v>
      </c>
      <c r="I17" s="188">
        <f>'A1-AUG'!$AH20</f>
        <v>0</v>
      </c>
      <c r="J17" s="188">
        <f>'A1-SEP'!$AH20</f>
        <v>0</v>
      </c>
      <c r="K17" s="188">
        <f>'A1-OCT'!$AH20</f>
        <v>0</v>
      </c>
      <c r="L17" s="188">
        <f>'A1-NOV'!$AH20</f>
        <v>0</v>
      </c>
      <c r="M17" s="189">
        <f>'A1-DEC'!$AH20</f>
        <v>0</v>
      </c>
      <c r="N17" s="229">
        <f t="shared" ref="N17:N32" si="1">SUM(B17:M17)</f>
        <v>0</v>
      </c>
      <c r="P17" t="str">
        <f>CONCATENATE(Παράμετροι!D10, " - ", Παράμετροι!C10)</f>
        <v xml:space="preserve"> - </v>
      </c>
      <c r="Q17" s="73">
        <f>N17</f>
        <v>0</v>
      </c>
    </row>
    <row r="18" spans="1:17" x14ac:dyDescent="0.25">
      <c r="A18" s="196" t="str">
        <f>IF(Παράμετροι!C11&lt;&gt;"",Παράμετροι!C11,"-")</f>
        <v>-</v>
      </c>
      <c r="B18" s="190">
        <f>'A1-JAN'!$AH21</f>
        <v>0</v>
      </c>
      <c r="C18" s="86">
        <f>'A1-FEB'!$AH21</f>
        <v>0</v>
      </c>
      <c r="D18" s="86">
        <f>'A1-MAR'!$AH21</f>
        <v>0</v>
      </c>
      <c r="E18" s="86">
        <f>'A1-APR'!$AH21</f>
        <v>0</v>
      </c>
      <c r="F18" s="86">
        <f>'A1-MAY'!$AH21</f>
        <v>0</v>
      </c>
      <c r="G18" s="86">
        <f>'A1-JUN'!$AH21</f>
        <v>0</v>
      </c>
      <c r="H18" s="86">
        <f>'A1-JUL'!$AH21</f>
        <v>0</v>
      </c>
      <c r="I18" s="86">
        <f>'A1-AUG'!$AH21</f>
        <v>0</v>
      </c>
      <c r="J18" s="86">
        <f>'A1-SEP'!$AH21</f>
        <v>0</v>
      </c>
      <c r="K18" s="86">
        <f>'A1-OCT'!$AH21</f>
        <v>0</v>
      </c>
      <c r="L18" s="86">
        <f>'A1-NOV'!$AH21</f>
        <v>0</v>
      </c>
      <c r="M18" s="87">
        <f>'A1-DEC'!$AH21</f>
        <v>0</v>
      </c>
      <c r="N18" s="230">
        <f t="shared" si="1"/>
        <v>0</v>
      </c>
      <c r="P18" t="str">
        <f>CONCATENATE(Παράμετροι!D11, " - ", Παράμετροι!C11)</f>
        <v xml:space="preserve"> - </v>
      </c>
      <c r="Q18" s="73">
        <f t="shared" ref="Q18:Q69" si="2">N18</f>
        <v>0</v>
      </c>
    </row>
    <row r="19" spans="1:17" x14ac:dyDescent="0.25">
      <c r="A19" s="196" t="str">
        <f>IF(Παράμετροι!C12&lt;&gt;"",Παράμετροι!C12,"-")</f>
        <v>-</v>
      </c>
      <c r="B19" s="190">
        <f>'A1-JAN'!$AH22</f>
        <v>0</v>
      </c>
      <c r="C19" s="86">
        <f>'A1-FEB'!$AH22</f>
        <v>0</v>
      </c>
      <c r="D19" s="86">
        <f>'A1-MAR'!$AH22</f>
        <v>0</v>
      </c>
      <c r="E19" s="86">
        <f>'A1-APR'!$AH22</f>
        <v>0</v>
      </c>
      <c r="F19" s="86">
        <f>'A1-MAY'!$AH22</f>
        <v>0</v>
      </c>
      <c r="G19" s="86">
        <f>'A1-JUN'!$AH22</f>
        <v>0</v>
      </c>
      <c r="H19" s="86">
        <f>'A1-JUL'!$AH22</f>
        <v>0</v>
      </c>
      <c r="I19" s="86">
        <f>'A1-AUG'!$AH22</f>
        <v>0</v>
      </c>
      <c r="J19" s="86">
        <f>'A1-SEP'!$AH22</f>
        <v>0</v>
      </c>
      <c r="K19" s="86">
        <f>'A1-OCT'!$AH22</f>
        <v>0</v>
      </c>
      <c r="L19" s="86">
        <f>'A1-NOV'!$AH22</f>
        <v>0</v>
      </c>
      <c r="M19" s="87">
        <f>'A1-DEC'!$AH22</f>
        <v>0</v>
      </c>
      <c r="N19" s="230">
        <f t="shared" si="1"/>
        <v>0</v>
      </c>
      <c r="P19" t="str">
        <f>CONCATENATE(Παράμετροι!D12, " - ", Παράμετροι!C12)</f>
        <v xml:space="preserve"> - </v>
      </c>
      <c r="Q19" s="73">
        <f t="shared" si="2"/>
        <v>0</v>
      </c>
    </row>
    <row r="20" spans="1:17" x14ac:dyDescent="0.25">
      <c r="A20" s="196" t="str">
        <f>IF(Παράμετροι!C13&lt;&gt;"",Παράμετροι!C13,"-")</f>
        <v>-</v>
      </c>
      <c r="B20" s="190">
        <f>'A1-JAN'!$AH23</f>
        <v>0</v>
      </c>
      <c r="C20" s="86">
        <f>'A1-FEB'!$AH23</f>
        <v>0</v>
      </c>
      <c r="D20" s="86">
        <f>'A1-MAR'!$AH23</f>
        <v>0</v>
      </c>
      <c r="E20" s="86">
        <f>'A1-APR'!$AH23</f>
        <v>0</v>
      </c>
      <c r="F20" s="86">
        <f>'A1-MAY'!$AH23</f>
        <v>0</v>
      </c>
      <c r="G20" s="86">
        <f>'A1-JUN'!$AH23</f>
        <v>0</v>
      </c>
      <c r="H20" s="86">
        <f>'A1-JUL'!$AH23</f>
        <v>0</v>
      </c>
      <c r="I20" s="86">
        <f>'A1-AUG'!$AH23</f>
        <v>0</v>
      </c>
      <c r="J20" s="86">
        <f>'A1-SEP'!$AH23</f>
        <v>0</v>
      </c>
      <c r="K20" s="86">
        <f>'A1-OCT'!$AH23</f>
        <v>0</v>
      </c>
      <c r="L20" s="86">
        <f>'A1-NOV'!$AH23</f>
        <v>0</v>
      </c>
      <c r="M20" s="87">
        <f>'A1-DEC'!$AH23</f>
        <v>0</v>
      </c>
      <c r="N20" s="230">
        <f t="shared" si="1"/>
        <v>0</v>
      </c>
      <c r="P20" t="str">
        <f>CONCATENATE(Παράμετροι!D13, " - ", Παράμετροι!C13)</f>
        <v xml:space="preserve"> - </v>
      </c>
      <c r="Q20" s="73">
        <f t="shared" si="2"/>
        <v>0</v>
      </c>
    </row>
    <row r="21" spans="1:17" x14ac:dyDescent="0.25">
      <c r="A21" s="196" t="str">
        <f>IF(Παράμετροι!C14&lt;&gt;"",Παράμετροι!C14,"-")</f>
        <v>-</v>
      </c>
      <c r="B21" s="190">
        <f>'A1-JAN'!$AH24</f>
        <v>0</v>
      </c>
      <c r="C21" s="86">
        <f>'A1-FEB'!$AH24</f>
        <v>0</v>
      </c>
      <c r="D21" s="86">
        <f>'A1-MAR'!$AH24</f>
        <v>0</v>
      </c>
      <c r="E21" s="86">
        <f>'A1-APR'!$AH24</f>
        <v>0</v>
      </c>
      <c r="F21" s="86">
        <f>'A1-MAY'!$AH24</f>
        <v>0</v>
      </c>
      <c r="G21" s="86">
        <f>'A1-JUN'!$AH24</f>
        <v>0</v>
      </c>
      <c r="H21" s="86">
        <f>'A1-JUL'!$AH24</f>
        <v>0</v>
      </c>
      <c r="I21" s="86">
        <f>'A1-AUG'!$AH24</f>
        <v>0</v>
      </c>
      <c r="J21" s="86">
        <f>'A1-SEP'!$AH24</f>
        <v>0</v>
      </c>
      <c r="K21" s="86">
        <f>'A1-OCT'!$AH24</f>
        <v>0</v>
      </c>
      <c r="L21" s="86">
        <f>'A1-NOV'!$AH24</f>
        <v>0</v>
      </c>
      <c r="M21" s="87">
        <f>'A1-DEC'!$AH24</f>
        <v>0</v>
      </c>
      <c r="N21" s="230">
        <f t="shared" si="1"/>
        <v>0</v>
      </c>
      <c r="P21" t="str">
        <f>CONCATENATE(Παράμετροι!D14, " - ", Παράμετροι!C14)</f>
        <v xml:space="preserve"> - </v>
      </c>
      <c r="Q21" s="73">
        <f t="shared" si="2"/>
        <v>0</v>
      </c>
    </row>
    <row r="22" spans="1:17" x14ac:dyDescent="0.25">
      <c r="A22" s="196" t="str">
        <f>IF(Παράμετροι!C15&lt;&gt;"",Παράμετροι!C15,"-")</f>
        <v>-</v>
      </c>
      <c r="B22" s="190">
        <f>'A1-JAN'!$AH25</f>
        <v>0</v>
      </c>
      <c r="C22" s="86">
        <f>'A1-FEB'!$AH25</f>
        <v>0</v>
      </c>
      <c r="D22" s="86">
        <f>'A1-MAR'!$AH25</f>
        <v>0</v>
      </c>
      <c r="E22" s="86">
        <f>'A1-APR'!$AH25</f>
        <v>0</v>
      </c>
      <c r="F22" s="86">
        <f>'A1-MAY'!$AH25</f>
        <v>0</v>
      </c>
      <c r="G22" s="86">
        <f>'A1-JUN'!$AH25</f>
        <v>0</v>
      </c>
      <c r="H22" s="86">
        <f>'A1-JUL'!$AH25</f>
        <v>0</v>
      </c>
      <c r="I22" s="86">
        <f>'A1-AUG'!$AH25</f>
        <v>0</v>
      </c>
      <c r="J22" s="86">
        <f>'A1-SEP'!$AH25</f>
        <v>0</v>
      </c>
      <c r="K22" s="86">
        <f>'A1-OCT'!$AH25</f>
        <v>0</v>
      </c>
      <c r="L22" s="86">
        <f>'A1-NOV'!$AH25</f>
        <v>0</v>
      </c>
      <c r="M22" s="87">
        <f>'A1-DEC'!$AH25</f>
        <v>0</v>
      </c>
      <c r="N22" s="230">
        <f t="shared" si="1"/>
        <v>0</v>
      </c>
      <c r="P22" t="str">
        <f>CONCATENATE(Παράμετροι!D15, " - ", Παράμετροι!C15)</f>
        <v xml:space="preserve"> - </v>
      </c>
      <c r="Q22" s="73">
        <f t="shared" si="2"/>
        <v>0</v>
      </c>
    </row>
    <row r="23" spans="1:17" x14ac:dyDescent="0.25">
      <c r="A23" s="196" t="str">
        <f>IF(Παράμετροι!C16&lt;&gt;"",Παράμετροι!C16,"-")</f>
        <v>-</v>
      </c>
      <c r="B23" s="190">
        <f>'A1-JAN'!$AH26</f>
        <v>0</v>
      </c>
      <c r="C23" s="86">
        <f>'A1-FEB'!$AH26</f>
        <v>0</v>
      </c>
      <c r="D23" s="86">
        <f>'A1-MAR'!$AH26</f>
        <v>0</v>
      </c>
      <c r="E23" s="86">
        <f>'A1-APR'!$AH26</f>
        <v>0</v>
      </c>
      <c r="F23" s="86">
        <f>'A1-MAY'!$AH26</f>
        <v>0</v>
      </c>
      <c r="G23" s="86">
        <f>'A1-JUN'!$AH26</f>
        <v>0</v>
      </c>
      <c r="H23" s="86">
        <f>'A1-JUL'!$AH26</f>
        <v>0</v>
      </c>
      <c r="I23" s="86">
        <f>'A1-AUG'!$AH26</f>
        <v>0</v>
      </c>
      <c r="J23" s="86">
        <f>'A1-SEP'!$AH26</f>
        <v>0</v>
      </c>
      <c r="K23" s="86">
        <f>'A1-OCT'!$AH26</f>
        <v>0</v>
      </c>
      <c r="L23" s="86">
        <f>'A1-NOV'!$AH26</f>
        <v>0</v>
      </c>
      <c r="M23" s="87">
        <f>'A1-DEC'!$AH26</f>
        <v>0</v>
      </c>
      <c r="N23" s="230">
        <f t="shared" si="1"/>
        <v>0</v>
      </c>
      <c r="P23" t="str">
        <f>CONCATENATE(Παράμετροι!D16, " - ", Παράμετροι!C16)</f>
        <v xml:space="preserve"> - </v>
      </c>
      <c r="Q23" s="73">
        <f t="shared" si="2"/>
        <v>0</v>
      </c>
    </row>
    <row r="24" spans="1:17" x14ac:dyDescent="0.25">
      <c r="A24" s="196" t="str">
        <f>IF(Παράμετροι!C17&lt;&gt;"",Παράμετροι!C17,"-")</f>
        <v>-</v>
      </c>
      <c r="B24" s="190">
        <f>'A1-JAN'!$AH27</f>
        <v>0</v>
      </c>
      <c r="C24" s="86">
        <f>'A1-FEB'!$AH27</f>
        <v>0</v>
      </c>
      <c r="D24" s="86">
        <f>'A1-MAR'!$AH27</f>
        <v>0</v>
      </c>
      <c r="E24" s="86">
        <f>'A1-APR'!$AH27</f>
        <v>0</v>
      </c>
      <c r="F24" s="86">
        <f>'A1-MAY'!$AH27</f>
        <v>0</v>
      </c>
      <c r="G24" s="86">
        <f>'A1-JUN'!$AH27</f>
        <v>0</v>
      </c>
      <c r="H24" s="86">
        <f>'A1-JUL'!$AH27</f>
        <v>0</v>
      </c>
      <c r="I24" s="86">
        <f>'A1-AUG'!$AH27</f>
        <v>0</v>
      </c>
      <c r="J24" s="86">
        <f>'A1-SEP'!$AH27</f>
        <v>0</v>
      </c>
      <c r="K24" s="86">
        <f>'A1-OCT'!$AH27</f>
        <v>0</v>
      </c>
      <c r="L24" s="86">
        <f>'A1-NOV'!$AH27</f>
        <v>0</v>
      </c>
      <c r="M24" s="87">
        <f>'A1-DEC'!$AH27</f>
        <v>0</v>
      </c>
      <c r="N24" s="230">
        <f t="shared" si="1"/>
        <v>0</v>
      </c>
      <c r="P24" t="str">
        <f>CONCATENATE(Παράμετροι!D17, " - ", Παράμετροι!C17)</f>
        <v xml:space="preserve"> - </v>
      </c>
      <c r="Q24" s="73">
        <f t="shared" ref="Q24:Q31" si="3">N24</f>
        <v>0</v>
      </c>
    </row>
    <row r="25" spans="1:17" x14ac:dyDescent="0.25">
      <c r="A25" s="196" t="str">
        <f>IF(Παράμετροι!C18&lt;&gt;"",Παράμετροι!C18,"-")</f>
        <v>-</v>
      </c>
      <c r="B25" s="190">
        <f>'A1-JAN'!$AH28</f>
        <v>0</v>
      </c>
      <c r="C25" s="86">
        <f>'A1-FEB'!$AH28</f>
        <v>0</v>
      </c>
      <c r="D25" s="86">
        <f>'A1-MAR'!$AH28</f>
        <v>0</v>
      </c>
      <c r="E25" s="86">
        <f>'A1-APR'!$AH28</f>
        <v>0</v>
      </c>
      <c r="F25" s="86">
        <f>'A1-MAY'!$AH28</f>
        <v>0</v>
      </c>
      <c r="G25" s="86">
        <f>'A1-JUN'!$AH28</f>
        <v>0</v>
      </c>
      <c r="H25" s="86">
        <f>'A1-JUL'!$AH28</f>
        <v>0</v>
      </c>
      <c r="I25" s="86">
        <f>'A1-AUG'!$AH28</f>
        <v>0</v>
      </c>
      <c r="J25" s="86">
        <f>'A1-SEP'!$AH28</f>
        <v>0</v>
      </c>
      <c r="K25" s="86">
        <f>'A1-OCT'!$AH28</f>
        <v>0</v>
      </c>
      <c r="L25" s="86">
        <f>'A1-NOV'!$AH28</f>
        <v>0</v>
      </c>
      <c r="M25" s="87">
        <f>'A1-DEC'!$AH28</f>
        <v>0</v>
      </c>
      <c r="N25" s="230">
        <f t="shared" si="1"/>
        <v>0</v>
      </c>
      <c r="P25" t="str">
        <f>CONCATENATE(Παράμετροι!D18, " - ", Παράμετροι!C18)</f>
        <v xml:space="preserve"> - </v>
      </c>
      <c r="Q25" s="73">
        <f t="shared" si="3"/>
        <v>0</v>
      </c>
    </row>
    <row r="26" spans="1:17" x14ac:dyDescent="0.25">
      <c r="A26" s="196" t="str">
        <f>IF(Παράμετροι!C19&lt;&gt;"",Παράμετροι!C19,"-")</f>
        <v>-</v>
      </c>
      <c r="B26" s="190">
        <f>'A1-JAN'!$AH29</f>
        <v>0</v>
      </c>
      <c r="C26" s="86">
        <f>'A1-FEB'!$AH29</f>
        <v>0</v>
      </c>
      <c r="D26" s="86">
        <f>'A1-MAR'!$AH29</f>
        <v>0</v>
      </c>
      <c r="E26" s="86">
        <f>'A1-APR'!$AH29</f>
        <v>0</v>
      </c>
      <c r="F26" s="86">
        <f>'A1-MAY'!$AH29</f>
        <v>0</v>
      </c>
      <c r="G26" s="86">
        <f>'A1-JUN'!$AH29</f>
        <v>0</v>
      </c>
      <c r="H26" s="86">
        <f>'A1-JUL'!$AH29</f>
        <v>0</v>
      </c>
      <c r="I26" s="86">
        <f>'A1-AUG'!$AH29</f>
        <v>0</v>
      </c>
      <c r="J26" s="86">
        <f>'A1-SEP'!$AH29</f>
        <v>0</v>
      </c>
      <c r="K26" s="86">
        <f>'A1-OCT'!$AH29</f>
        <v>0</v>
      </c>
      <c r="L26" s="86">
        <f>'A1-NOV'!$AH29</f>
        <v>0</v>
      </c>
      <c r="M26" s="87">
        <f>'A1-DEC'!$AH29</f>
        <v>0</v>
      </c>
      <c r="N26" s="230">
        <f t="shared" si="1"/>
        <v>0</v>
      </c>
      <c r="P26" t="str">
        <f>CONCATENATE(Παράμετροι!D19, " - ", Παράμετροι!C19)</f>
        <v xml:space="preserve"> - </v>
      </c>
      <c r="Q26" s="73">
        <f t="shared" si="3"/>
        <v>0</v>
      </c>
    </row>
    <row r="27" spans="1:17" x14ac:dyDescent="0.25">
      <c r="A27" s="196" t="str">
        <f>IF(Παράμετροι!C20&lt;&gt;"",Παράμετροι!C20,"-")</f>
        <v>-</v>
      </c>
      <c r="B27" s="190">
        <f>'A1-JAN'!$AH30</f>
        <v>0</v>
      </c>
      <c r="C27" s="86">
        <f>'A1-FEB'!$AH30</f>
        <v>0</v>
      </c>
      <c r="D27" s="86">
        <f>'A1-MAR'!$AH30</f>
        <v>0</v>
      </c>
      <c r="E27" s="86">
        <f>'A1-APR'!$AH30</f>
        <v>0</v>
      </c>
      <c r="F27" s="86">
        <f>'A1-MAY'!$AH30</f>
        <v>0</v>
      </c>
      <c r="G27" s="86">
        <f>'A1-JUN'!$AH30</f>
        <v>0</v>
      </c>
      <c r="H27" s="86">
        <f>'A1-JUL'!$AH30</f>
        <v>0</v>
      </c>
      <c r="I27" s="86">
        <f>'A1-AUG'!$AH30</f>
        <v>0</v>
      </c>
      <c r="J27" s="86">
        <f>'A1-SEP'!$AH30</f>
        <v>0</v>
      </c>
      <c r="K27" s="86">
        <f>'A1-OCT'!$AH30</f>
        <v>0</v>
      </c>
      <c r="L27" s="86">
        <f>'A1-NOV'!$AH30</f>
        <v>0</v>
      </c>
      <c r="M27" s="87">
        <f>'A1-DEC'!$AH30</f>
        <v>0</v>
      </c>
      <c r="N27" s="230">
        <f t="shared" si="1"/>
        <v>0</v>
      </c>
      <c r="P27" t="str">
        <f>CONCATENATE(Παράμετροι!D20, " - ", Παράμετροι!C20)</f>
        <v xml:space="preserve"> - </v>
      </c>
      <c r="Q27" s="73">
        <f t="shared" si="3"/>
        <v>0</v>
      </c>
    </row>
    <row r="28" spans="1:17" x14ac:dyDescent="0.25">
      <c r="A28" s="196" t="str">
        <f>IF(Παράμετροι!C21&lt;&gt;"",Παράμετροι!C21,"-")</f>
        <v>-</v>
      </c>
      <c r="B28" s="190">
        <f>'A1-JAN'!$AH31</f>
        <v>0</v>
      </c>
      <c r="C28" s="86">
        <f>'A1-FEB'!$AH31</f>
        <v>0</v>
      </c>
      <c r="D28" s="86">
        <f>'A1-MAR'!$AH31</f>
        <v>0</v>
      </c>
      <c r="E28" s="86">
        <f>'A1-APR'!$AH31</f>
        <v>0</v>
      </c>
      <c r="F28" s="86">
        <f>'A1-MAY'!$AH31</f>
        <v>0</v>
      </c>
      <c r="G28" s="86">
        <f>'A1-JUN'!$AH31</f>
        <v>0</v>
      </c>
      <c r="H28" s="86">
        <f>'A1-JUL'!$AH31</f>
        <v>0</v>
      </c>
      <c r="I28" s="86">
        <f>'A1-AUG'!$AH31</f>
        <v>0</v>
      </c>
      <c r="J28" s="86">
        <f>'A1-SEP'!$AH31</f>
        <v>0</v>
      </c>
      <c r="K28" s="86">
        <f>'A1-OCT'!$AH31</f>
        <v>0</v>
      </c>
      <c r="L28" s="86">
        <f>'A1-NOV'!$AH31</f>
        <v>0</v>
      </c>
      <c r="M28" s="87">
        <f>'A1-DEC'!$AH31</f>
        <v>0</v>
      </c>
      <c r="N28" s="230">
        <f t="shared" si="1"/>
        <v>0</v>
      </c>
      <c r="P28" t="str">
        <f>CONCATENATE(Παράμετροι!D21, " - ", Παράμετροι!C21)</f>
        <v xml:space="preserve"> - </v>
      </c>
      <c r="Q28" s="73">
        <f t="shared" si="3"/>
        <v>0</v>
      </c>
    </row>
    <row r="29" spans="1:17" x14ac:dyDescent="0.25">
      <c r="A29" s="196" t="str">
        <f>IF(Παράμετροι!C22&lt;&gt;"",Παράμετροι!C22,"-")</f>
        <v>-</v>
      </c>
      <c r="B29" s="190">
        <f>'A1-JAN'!$AH32</f>
        <v>0</v>
      </c>
      <c r="C29" s="86">
        <f>'A1-FEB'!$AH32</f>
        <v>0</v>
      </c>
      <c r="D29" s="86">
        <f>'A1-MAR'!$AH32</f>
        <v>0</v>
      </c>
      <c r="E29" s="86">
        <f>'A1-APR'!$AH32</f>
        <v>0</v>
      </c>
      <c r="F29" s="86">
        <f>'A1-MAY'!$AH32</f>
        <v>0</v>
      </c>
      <c r="G29" s="86">
        <f>'A1-JUN'!$AH32</f>
        <v>0</v>
      </c>
      <c r="H29" s="86">
        <f>'A1-JUL'!$AH32</f>
        <v>0</v>
      </c>
      <c r="I29" s="86">
        <f>'A1-AUG'!$AH32</f>
        <v>0</v>
      </c>
      <c r="J29" s="86">
        <f>'A1-SEP'!$AH32</f>
        <v>0</v>
      </c>
      <c r="K29" s="86">
        <f>'A1-OCT'!$AH32</f>
        <v>0</v>
      </c>
      <c r="L29" s="86">
        <f>'A1-NOV'!$AH32</f>
        <v>0</v>
      </c>
      <c r="M29" s="87">
        <f>'A1-DEC'!$AH32</f>
        <v>0</v>
      </c>
      <c r="N29" s="230">
        <f t="shared" si="1"/>
        <v>0</v>
      </c>
      <c r="P29" t="str">
        <f>CONCATENATE(Παράμετροι!D22, " - ", Παράμετροι!C22)</f>
        <v xml:space="preserve"> - </v>
      </c>
      <c r="Q29" s="73">
        <f t="shared" si="3"/>
        <v>0</v>
      </c>
    </row>
    <row r="30" spans="1:17" x14ac:dyDescent="0.25">
      <c r="A30" s="196" t="str">
        <f>IF(Παράμετροι!C23&lt;&gt;"",Παράμετροι!C23,"-")</f>
        <v>-</v>
      </c>
      <c r="B30" s="190">
        <f>'A1-JAN'!$AH33</f>
        <v>0</v>
      </c>
      <c r="C30" s="86">
        <f>'A1-FEB'!$AH33</f>
        <v>0</v>
      </c>
      <c r="D30" s="86">
        <f>'A1-MAR'!$AH33</f>
        <v>0</v>
      </c>
      <c r="E30" s="86">
        <f>'A1-APR'!$AH33</f>
        <v>0</v>
      </c>
      <c r="F30" s="86">
        <f>'A1-MAY'!$AH33</f>
        <v>0</v>
      </c>
      <c r="G30" s="86">
        <f>'A1-JUN'!$AH33</f>
        <v>0</v>
      </c>
      <c r="H30" s="86">
        <f>'A1-JUL'!$AH33</f>
        <v>0</v>
      </c>
      <c r="I30" s="86">
        <f>'A1-AUG'!$AH33</f>
        <v>0</v>
      </c>
      <c r="J30" s="86">
        <f>'A1-SEP'!$AH33</f>
        <v>0</v>
      </c>
      <c r="K30" s="86">
        <f>'A1-OCT'!$AH33</f>
        <v>0</v>
      </c>
      <c r="L30" s="86">
        <f>'A1-NOV'!$AH33</f>
        <v>0</v>
      </c>
      <c r="M30" s="87">
        <f>'A1-DEC'!$AH33</f>
        <v>0</v>
      </c>
      <c r="N30" s="230">
        <f t="shared" si="1"/>
        <v>0</v>
      </c>
      <c r="P30" t="str">
        <f>CONCATENATE(Παράμετροι!D23, " - ", Παράμετροι!C23)</f>
        <v xml:space="preserve"> - </v>
      </c>
      <c r="Q30" s="73">
        <f t="shared" si="3"/>
        <v>0</v>
      </c>
    </row>
    <row r="31" spans="1:17" ht="13.8" thickBot="1" x14ac:dyDescent="0.3">
      <c r="A31" s="197" t="str">
        <f>IF(Παράμετροι!C24&lt;&gt;"",Παράμετροι!C24,"-")</f>
        <v>-</v>
      </c>
      <c r="B31" s="88">
        <f>'A1-JAN'!$AH34</f>
        <v>0</v>
      </c>
      <c r="C31" s="89">
        <f>'A1-FEB'!$AH34</f>
        <v>0</v>
      </c>
      <c r="D31" s="89">
        <f>'A1-MAR'!$AH34</f>
        <v>0</v>
      </c>
      <c r="E31" s="89">
        <f>'A1-APR'!$AH34</f>
        <v>0</v>
      </c>
      <c r="F31" s="89">
        <f>'A1-MAY'!$AH34</f>
        <v>0</v>
      </c>
      <c r="G31" s="89">
        <f>'A1-JUN'!$AH34</f>
        <v>0</v>
      </c>
      <c r="H31" s="89">
        <f>'A1-JUL'!$AH34</f>
        <v>0</v>
      </c>
      <c r="I31" s="89">
        <f>'A1-AUG'!$AH34</f>
        <v>0</v>
      </c>
      <c r="J31" s="89">
        <f>'A1-SEP'!$AH34</f>
        <v>0</v>
      </c>
      <c r="K31" s="89">
        <f>'A1-OCT'!$AH34</f>
        <v>0</v>
      </c>
      <c r="L31" s="89">
        <f>'A1-NOV'!$AH34</f>
        <v>0</v>
      </c>
      <c r="M31" s="90">
        <f>'A1-DEC'!$AH34</f>
        <v>0</v>
      </c>
      <c r="N31" s="231">
        <f t="shared" si="1"/>
        <v>0</v>
      </c>
      <c r="P31" t="str">
        <f>CONCATENATE(Παράμετροι!D24, " - ", Παράμετροι!C24)</f>
        <v xml:space="preserve"> - </v>
      </c>
      <c r="Q31" s="73">
        <f t="shared" si="3"/>
        <v>0</v>
      </c>
    </row>
    <row r="32" spans="1:17" ht="13.8" thickBot="1" x14ac:dyDescent="0.3">
      <c r="A32" s="79" t="str">
        <f>"Total " &amp; A16</f>
        <v>Total EU Projects</v>
      </c>
      <c r="B32" s="60">
        <f>SUM(B17:B31)</f>
        <v>0</v>
      </c>
      <c r="C32" s="158">
        <f t="shared" ref="C32:M32" si="4">SUM(C17:C31)</f>
        <v>0</v>
      </c>
      <c r="D32" s="158">
        <f t="shared" si="4"/>
        <v>0</v>
      </c>
      <c r="E32" s="158">
        <f t="shared" si="4"/>
        <v>0</v>
      </c>
      <c r="F32" s="158">
        <f t="shared" si="4"/>
        <v>0</v>
      </c>
      <c r="G32" s="158">
        <f t="shared" si="4"/>
        <v>0</v>
      </c>
      <c r="H32" s="158">
        <f t="shared" si="4"/>
        <v>0</v>
      </c>
      <c r="I32" s="158">
        <f t="shared" si="4"/>
        <v>0</v>
      </c>
      <c r="J32" s="158">
        <f t="shared" si="4"/>
        <v>0</v>
      </c>
      <c r="K32" s="158">
        <f t="shared" si="4"/>
        <v>0</v>
      </c>
      <c r="L32" s="158">
        <f t="shared" si="4"/>
        <v>0</v>
      </c>
      <c r="M32" s="159">
        <f t="shared" si="4"/>
        <v>0</v>
      </c>
      <c r="N32" s="79">
        <f t="shared" si="1"/>
        <v>0</v>
      </c>
      <c r="P32"/>
      <c r="Q32" s="73"/>
    </row>
    <row r="33" spans="1:17" ht="13.8" thickBot="1" x14ac:dyDescent="0.3">
      <c r="A33" s="255" t="str">
        <f>Παράμετροι!B26</f>
        <v>National Projects</v>
      </c>
      <c r="B33" s="258"/>
      <c r="C33" s="258"/>
      <c r="D33" s="258"/>
      <c r="E33" s="258"/>
      <c r="F33" s="258"/>
      <c r="G33" s="258"/>
      <c r="H33" s="258"/>
      <c r="I33" s="258"/>
      <c r="J33" s="258"/>
      <c r="K33" s="258"/>
      <c r="L33" s="258"/>
      <c r="M33" s="258"/>
      <c r="N33" s="259"/>
      <c r="P33"/>
      <c r="Q33" s="73"/>
    </row>
    <row r="34" spans="1:17" x14ac:dyDescent="0.25">
      <c r="A34" s="195" t="str">
        <f>IF(Παράμετροι!C27&lt;&gt;"",Παράμετροι!C27,"-")</f>
        <v>-</v>
      </c>
      <c r="B34" s="187">
        <f>'A1-JAN'!$AH38</f>
        <v>0</v>
      </c>
      <c r="C34" s="188">
        <f>'A1-FEB'!$AH38</f>
        <v>0</v>
      </c>
      <c r="D34" s="188">
        <f>'A1-MAR'!$AH38</f>
        <v>0</v>
      </c>
      <c r="E34" s="188">
        <f>'A1-APR'!$AH38</f>
        <v>0</v>
      </c>
      <c r="F34" s="188">
        <f>'A1-MAY'!$AH38</f>
        <v>0</v>
      </c>
      <c r="G34" s="188">
        <f>'A1-JUN'!$AH38</f>
        <v>0</v>
      </c>
      <c r="H34" s="188">
        <f>'A1-JUL'!$AH38</f>
        <v>0</v>
      </c>
      <c r="I34" s="188">
        <f>'A1-AUG'!$AH38</f>
        <v>0</v>
      </c>
      <c r="J34" s="188">
        <f>'A1-SEP'!$AH38</f>
        <v>0</v>
      </c>
      <c r="K34" s="188">
        <f>'A1-OCT'!$AH38</f>
        <v>0</v>
      </c>
      <c r="L34" s="188">
        <f>'A1-NOV'!$AH38</f>
        <v>0</v>
      </c>
      <c r="M34" s="189">
        <f>'A1-DEC'!$AH38</f>
        <v>0</v>
      </c>
      <c r="N34" s="221">
        <f t="shared" ref="N34:N40" si="5">SUM(B34:M34)</f>
        <v>0</v>
      </c>
      <c r="P34" t="str">
        <f>CONCATENATE(Παράμετροι!D27, " - ", Παράμετροι!C27)</f>
        <v xml:space="preserve"> - </v>
      </c>
      <c r="Q34" s="73">
        <f t="shared" si="2"/>
        <v>0</v>
      </c>
    </row>
    <row r="35" spans="1:17" x14ac:dyDescent="0.25">
      <c r="A35" s="196" t="str">
        <f>IF(Παράμετροι!C28&lt;&gt;"",Παράμετροι!C28,"-")</f>
        <v>-</v>
      </c>
      <c r="B35" s="190">
        <f>'A1-JAN'!$AH39</f>
        <v>0</v>
      </c>
      <c r="C35" s="86">
        <f>'A1-FEB'!$AH39</f>
        <v>0</v>
      </c>
      <c r="D35" s="86">
        <f>'A1-MAR'!$AH39</f>
        <v>0</v>
      </c>
      <c r="E35" s="86">
        <f>'A1-APR'!$AH39</f>
        <v>0</v>
      </c>
      <c r="F35" s="86">
        <f>'A1-MAY'!$AH39</f>
        <v>0</v>
      </c>
      <c r="G35" s="86">
        <f>'A1-JUN'!$AH39</f>
        <v>0</v>
      </c>
      <c r="H35" s="86">
        <f>'A1-JUL'!$AH39</f>
        <v>0</v>
      </c>
      <c r="I35" s="86">
        <f>'A1-AUG'!$AH39</f>
        <v>0</v>
      </c>
      <c r="J35" s="86">
        <f>'A1-SEP'!$AH39</f>
        <v>0</v>
      </c>
      <c r="K35" s="86">
        <f>'A1-OCT'!$AH39</f>
        <v>0</v>
      </c>
      <c r="L35" s="86">
        <f>'A1-NOV'!$AH39</f>
        <v>0</v>
      </c>
      <c r="M35" s="87">
        <f>'A1-DEC'!$AH39</f>
        <v>0</v>
      </c>
      <c r="N35" s="222">
        <f t="shared" si="5"/>
        <v>0</v>
      </c>
      <c r="P35" t="str">
        <f>CONCATENATE(Παράμετροι!D28, " - ", Παράμετροι!C28)</f>
        <v xml:space="preserve"> - </v>
      </c>
      <c r="Q35" s="73">
        <f t="shared" si="2"/>
        <v>0</v>
      </c>
    </row>
    <row r="36" spans="1:17" x14ac:dyDescent="0.25">
      <c r="A36" s="196" t="str">
        <f>IF(Παράμετροι!C29&lt;&gt;"",Παράμετροι!C29,"-")</f>
        <v>-</v>
      </c>
      <c r="B36" s="190">
        <f>'A1-JAN'!$AH40</f>
        <v>0</v>
      </c>
      <c r="C36" s="86">
        <f>'A1-FEB'!$AH40</f>
        <v>0</v>
      </c>
      <c r="D36" s="86">
        <f>'A1-MAR'!$AH40</f>
        <v>0</v>
      </c>
      <c r="E36" s="86">
        <f>'A1-APR'!$AH40</f>
        <v>0</v>
      </c>
      <c r="F36" s="86">
        <f>'A1-MAY'!$AH40</f>
        <v>0</v>
      </c>
      <c r="G36" s="86">
        <f>'A1-JUN'!$AH40</f>
        <v>0</v>
      </c>
      <c r="H36" s="86">
        <f>'A1-JUL'!$AH40</f>
        <v>0</v>
      </c>
      <c r="I36" s="86">
        <f>'A1-AUG'!$AH40</f>
        <v>0</v>
      </c>
      <c r="J36" s="86">
        <f>'A1-SEP'!$AH40</f>
        <v>0</v>
      </c>
      <c r="K36" s="86">
        <f>'A1-OCT'!$AH40</f>
        <v>0</v>
      </c>
      <c r="L36" s="86">
        <f>'A1-NOV'!$AH40</f>
        <v>0</v>
      </c>
      <c r="M36" s="87">
        <f>'A1-DEC'!$AH40</f>
        <v>0</v>
      </c>
      <c r="N36" s="222">
        <f t="shared" si="5"/>
        <v>0</v>
      </c>
      <c r="P36" t="str">
        <f>CONCATENATE(Παράμετροι!D29, " - ", Παράμετροι!C29)</f>
        <v xml:space="preserve"> - </v>
      </c>
      <c r="Q36" s="73">
        <f t="shared" si="2"/>
        <v>0</v>
      </c>
    </row>
    <row r="37" spans="1:17" x14ac:dyDescent="0.25">
      <c r="A37" s="196" t="str">
        <f>IF(Παράμετροι!C30&lt;&gt;"",Παράμετροι!C30,"-")</f>
        <v>-</v>
      </c>
      <c r="B37" s="190">
        <f>'A1-JAN'!$AH41</f>
        <v>0</v>
      </c>
      <c r="C37" s="86">
        <f>'A1-FEB'!$AH41</f>
        <v>0</v>
      </c>
      <c r="D37" s="86">
        <f>'A1-MAR'!$AH41</f>
        <v>0</v>
      </c>
      <c r="E37" s="86">
        <f>'A1-APR'!$AH41</f>
        <v>0</v>
      </c>
      <c r="F37" s="86">
        <f>'A1-MAY'!$AH41</f>
        <v>0</v>
      </c>
      <c r="G37" s="86">
        <f>'A1-JUN'!$AH41</f>
        <v>0</v>
      </c>
      <c r="H37" s="86">
        <f>'A1-JUL'!$AH41</f>
        <v>0</v>
      </c>
      <c r="I37" s="86">
        <f>'A1-AUG'!$AH41</f>
        <v>0</v>
      </c>
      <c r="J37" s="86">
        <f>'A1-SEP'!$AH41</f>
        <v>0</v>
      </c>
      <c r="K37" s="86">
        <f>'A1-OCT'!$AH41</f>
        <v>0</v>
      </c>
      <c r="L37" s="86">
        <f>'A1-NOV'!$AH41</f>
        <v>0</v>
      </c>
      <c r="M37" s="87">
        <f>'A1-DEC'!$AH41</f>
        <v>0</v>
      </c>
      <c r="N37" s="222">
        <f t="shared" si="5"/>
        <v>0</v>
      </c>
      <c r="P37" t="str">
        <f>CONCATENATE(Παράμετροι!D30, " - ", Παράμετροι!C30)</f>
        <v xml:space="preserve"> - </v>
      </c>
      <c r="Q37" s="73">
        <f t="shared" si="2"/>
        <v>0</v>
      </c>
    </row>
    <row r="38" spans="1:17" x14ac:dyDescent="0.25">
      <c r="A38" s="196" t="str">
        <f>IF(Παράμετροι!C31&lt;&gt;"",Παράμετροι!C31,"-")</f>
        <v>-</v>
      </c>
      <c r="B38" s="190">
        <f>'A1-JAN'!$AH42</f>
        <v>0</v>
      </c>
      <c r="C38" s="86">
        <f>'A1-FEB'!$AH42</f>
        <v>0</v>
      </c>
      <c r="D38" s="86">
        <f>'A1-MAR'!$AH42</f>
        <v>0</v>
      </c>
      <c r="E38" s="86">
        <f>'A1-APR'!$AH42</f>
        <v>0</v>
      </c>
      <c r="F38" s="86">
        <f>'A1-MAY'!$AH42</f>
        <v>0</v>
      </c>
      <c r="G38" s="86">
        <f>'A1-JUN'!$AH42</f>
        <v>0</v>
      </c>
      <c r="H38" s="86">
        <f>'A1-JUL'!$AH42</f>
        <v>0</v>
      </c>
      <c r="I38" s="86">
        <f>'A1-AUG'!$AH42</f>
        <v>0</v>
      </c>
      <c r="J38" s="86">
        <f>'A1-SEP'!$AH42</f>
        <v>0</v>
      </c>
      <c r="K38" s="86">
        <f>'A1-OCT'!$AH42</f>
        <v>0</v>
      </c>
      <c r="L38" s="86">
        <f>'A1-NOV'!$AH42</f>
        <v>0</v>
      </c>
      <c r="M38" s="87">
        <f>'A1-DEC'!$AH42</f>
        <v>0</v>
      </c>
      <c r="N38" s="222">
        <f t="shared" si="5"/>
        <v>0</v>
      </c>
      <c r="P38" t="str">
        <f>CONCATENATE(Παράμετροι!D31, " - ", Παράμετροι!C31)</f>
        <v xml:space="preserve"> - </v>
      </c>
      <c r="Q38" s="73">
        <f t="shared" si="2"/>
        <v>0</v>
      </c>
    </row>
    <row r="39" spans="1:17" x14ac:dyDescent="0.25">
      <c r="A39" s="196" t="str">
        <f>IF(Παράμετροι!C32&lt;&gt;"",Παράμετροι!C32,"-")</f>
        <v>-</v>
      </c>
      <c r="B39" s="190">
        <f>'A1-JAN'!$AH43</f>
        <v>0</v>
      </c>
      <c r="C39" s="86">
        <f>'A1-FEB'!$AH43</f>
        <v>0</v>
      </c>
      <c r="D39" s="86">
        <f>'A1-MAR'!$AH43</f>
        <v>0</v>
      </c>
      <c r="E39" s="86">
        <f>'A1-APR'!$AH43</f>
        <v>0</v>
      </c>
      <c r="F39" s="86">
        <f>'A1-MAY'!$AH43</f>
        <v>0</v>
      </c>
      <c r="G39" s="86">
        <f>'A1-JUN'!$AH43</f>
        <v>0</v>
      </c>
      <c r="H39" s="86">
        <f>'A1-JUL'!$AH43</f>
        <v>0</v>
      </c>
      <c r="I39" s="86">
        <f>'A1-AUG'!$AH43</f>
        <v>0</v>
      </c>
      <c r="J39" s="86">
        <f>'A1-SEP'!$AH43</f>
        <v>0</v>
      </c>
      <c r="K39" s="86">
        <f>'A1-OCT'!$AH43</f>
        <v>0</v>
      </c>
      <c r="L39" s="86">
        <f>'A1-NOV'!$AH43</f>
        <v>0</v>
      </c>
      <c r="M39" s="87">
        <f>'A1-DEC'!$AH43</f>
        <v>0</v>
      </c>
      <c r="N39" s="222">
        <f t="shared" si="5"/>
        <v>0</v>
      </c>
      <c r="P39" t="str">
        <f>CONCATENATE(Παράμετροι!D32, " - ", Παράμετροι!C32)</f>
        <v xml:space="preserve"> - </v>
      </c>
      <c r="Q39" s="73">
        <f t="shared" si="2"/>
        <v>0</v>
      </c>
    </row>
    <row r="40" spans="1:17" ht="13.8" thickBot="1" x14ac:dyDescent="0.3">
      <c r="A40" s="197" t="str">
        <f>IF(Παράμετροι!C33&lt;&gt;"",Παράμετροι!C33,"-")</f>
        <v>-</v>
      </c>
      <c r="B40" s="88">
        <f>'A1-JAN'!$AH44</f>
        <v>0</v>
      </c>
      <c r="C40" s="89">
        <f>'A1-FEB'!$AH44</f>
        <v>0</v>
      </c>
      <c r="D40" s="89">
        <f>'A1-MAR'!$AH44</f>
        <v>0</v>
      </c>
      <c r="E40" s="89">
        <f>'A1-APR'!$AH44</f>
        <v>0</v>
      </c>
      <c r="F40" s="89">
        <f>'A1-MAY'!$AH44</f>
        <v>0</v>
      </c>
      <c r="G40" s="89">
        <f>'A1-JUN'!$AH44</f>
        <v>0</v>
      </c>
      <c r="H40" s="89">
        <f>'A1-JUL'!$AH44</f>
        <v>0</v>
      </c>
      <c r="I40" s="89">
        <f>'A1-AUG'!$AH44</f>
        <v>0</v>
      </c>
      <c r="J40" s="89">
        <f>'A1-SEP'!$AH44</f>
        <v>0</v>
      </c>
      <c r="K40" s="89">
        <f>'A1-OCT'!$AH44</f>
        <v>0</v>
      </c>
      <c r="L40" s="89">
        <f>'A1-NOV'!$AH44</f>
        <v>0</v>
      </c>
      <c r="M40" s="90">
        <f>'A1-DEC'!$AH44</f>
        <v>0</v>
      </c>
      <c r="N40" s="224">
        <f t="shared" si="5"/>
        <v>0</v>
      </c>
      <c r="P40" t="str">
        <f>CONCATENATE(Παράμετροι!D33, " - ", Παράμετροι!C33)</f>
        <v xml:space="preserve"> - </v>
      </c>
      <c r="Q40" s="73">
        <f t="shared" si="2"/>
        <v>0</v>
      </c>
    </row>
    <row r="41" spans="1:17" ht="13.8" thickBot="1" x14ac:dyDescent="0.3">
      <c r="A41" s="79" t="str">
        <f>"Total " &amp; A33</f>
        <v>Total National Projects</v>
      </c>
      <c r="B41" s="60">
        <f>SUM(B34:B40)</f>
        <v>0</v>
      </c>
      <c r="C41" s="158">
        <f t="shared" ref="C41:M41" si="6">SUM(C34:C40)</f>
        <v>0</v>
      </c>
      <c r="D41" s="158">
        <f t="shared" si="6"/>
        <v>0</v>
      </c>
      <c r="E41" s="158">
        <f t="shared" si="6"/>
        <v>0</v>
      </c>
      <c r="F41" s="158">
        <f t="shared" si="6"/>
        <v>0</v>
      </c>
      <c r="G41" s="158">
        <f t="shared" si="6"/>
        <v>0</v>
      </c>
      <c r="H41" s="158">
        <f t="shared" si="6"/>
        <v>0</v>
      </c>
      <c r="I41" s="160">
        <f t="shared" si="6"/>
        <v>0</v>
      </c>
      <c r="J41" s="158">
        <f t="shared" si="6"/>
        <v>0</v>
      </c>
      <c r="K41" s="158">
        <f t="shared" si="6"/>
        <v>0</v>
      </c>
      <c r="L41" s="158">
        <f t="shared" si="6"/>
        <v>0</v>
      </c>
      <c r="M41" s="159">
        <f t="shared" si="6"/>
        <v>0</v>
      </c>
      <c r="N41" s="79">
        <f>SUM(B41:M41)</f>
        <v>0</v>
      </c>
      <c r="P41"/>
      <c r="Q41" s="73"/>
    </row>
    <row r="42" spans="1:17" ht="13.8" thickBot="1" x14ac:dyDescent="0.3">
      <c r="A42" s="255" t="str">
        <f>Παράμετροι!B35</f>
        <v>Other Projects</v>
      </c>
      <c r="B42" s="258"/>
      <c r="C42" s="258"/>
      <c r="D42" s="258"/>
      <c r="E42" s="258"/>
      <c r="F42" s="258"/>
      <c r="G42" s="258"/>
      <c r="H42" s="258"/>
      <c r="I42" s="258"/>
      <c r="J42" s="258"/>
      <c r="K42" s="258"/>
      <c r="L42" s="258"/>
      <c r="M42" s="258"/>
      <c r="N42" s="259"/>
      <c r="P42"/>
      <c r="Q42" s="73"/>
    </row>
    <row r="43" spans="1:17" x14ac:dyDescent="0.25">
      <c r="A43" s="195" t="str">
        <f>IF(Παράμετροι!C36&lt;&gt;"",Παράμετροι!C36,"-")</f>
        <v>-</v>
      </c>
      <c r="B43" s="187">
        <f>'A1-JAN'!$AH48</f>
        <v>0</v>
      </c>
      <c r="C43" s="188">
        <f>'A1-FEB'!$AH48</f>
        <v>0</v>
      </c>
      <c r="D43" s="188">
        <f>'A1-MAR'!$AH48</f>
        <v>0</v>
      </c>
      <c r="E43" s="188">
        <f>'A1-APR'!$AH48</f>
        <v>0</v>
      </c>
      <c r="F43" s="188">
        <f>'A1-MAY'!$AH48</f>
        <v>0</v>
      </c>
      <c r="G43" s="188">
        <f>'A1-JUN'!$AH48</f>
        <v>0</v>
      </c>
      <c r="H43" s="188">
        <f>'A1-JUL'!$AH48</f>
        <v>0</v>
      </c>
      <c r="I43" s="188">
        <f>'A1-AUG'!$AH48</f>
        <v>0</v>
      </c>
      <c r="J43" s="188">
        <f>'A1-SEP'!$AH48</f>
        <v>0</v>
      </c>
      <c r="K43" s="188">
        <f>'A1-OCT'!$AH48</f>
        <v>0</v>
      </c>
      <c r="L43" s="188">
        <f>'A1-NOV'!$AH48</f>
        <v>0</v>
      </c>
      <c r="M43" s="189">
        <f>'A1-DEC'!$AH48</f>
        <v>0</v>
      </c>
      <c r="N43" s="221">
        <f t="shared" ref="N43:N49" si="7">SUM(B43:M43)</f>
        <v>0</v>
      </c>
      <c r="P43" t="str">
        <f>CONCATENATE(Παράμετροι!D36, " - ", Παράμετροι!C36)</f>
        <v xml:space="preserve"> - </v>
      </c>
      <c r="Q43" s="73">
        <f t="shared" si="2"/>
        <v>0</v>
      </c>
    </row>
    <row r="44" spans="1:17" x14ac:dyDescent="0.25">
      <c r="A44" s="196" t="str">
        <f>IF(Παράμετροι!C37&lt;&gt;"",Παράμετροι!C37,"-")</f>
        <v>-</v>
      </c>
      <c r="B44" s="190">
        <f>'A1-JAN'!$AH49</f>
        <v>0</v>
      </c>
      <c r="C44" s="86">
        <f>'A1-FEB'!$AH49</f>
        <v>0</v>
      </c>
      <c r="D44" s="86">
        <f>'A1-MAR'!$AH49</f>
        <v>0</v>
      </c>
      <c r="E44" s="86">
        <f>'A1-APR'!$AH49</f>
        <v>0</v>
      </c>
      <c r="F44" s="86">
        <f>'A1-MAY'!$AH49</f>
        <v>0</v>
      </c>
      <c r="G44" s="86">
        <f>'A1-JUN'!$AH49</f>
        <v>0</v>
      </c>
      <c r="H44" s="86">
        <f>'A1-JUL'!$AH49</f>
        <v>0</v>
      </c>
      <c r="I44" s="86">
        <f>'A1-AUG'!$AH49</f>
        <v>0</v>
      </c>
      <c r="J44" s="86">
        <f>'A1-SEP'!$AH49</f>
        <v>0</v>
      </c>
      <c r="K44" s="86">
        <f>'A1-OCT'!$AH49</f>
        <v>0</v>
      </c>
      <c r="L44" s="86">
        <f>'A1-NOV'!$AH49</f>
        <v>0</v>
      </c>
      <c r="M44" s="87">
        <f>'A1-DEC'!$AH49</f>
        <v>0</v>
      </c>
      <c r="N44" s="222">
        <f t="shared" si="7"/>
        <v>0</v>
      </c>
      <c r="P44" t="str">
        <f>CONCATENATE(Παράμετροι!D37, " - ", Παράμετροι!C37)</f>
        <v xml:space="preserve"> - </v>
      </c>
      <c r="Q44" s="73">
        <f t="shared" si="2"/>
        <v>0</v>
      </c>
    </row>
    <row r="45" spans="1:17" x14ac:dyDescent="0.25">
      <c r="A45" s="196" t="str">
        <f>IF(Παράμετροι!C38&lt;&gt;"",Παράμετροι!C38,"-")</f>
        <v>-</v>
      </c>
      <c r="B45" s="190">
        <f>'A1-JAN'!$AH50</f>
        <v>0</v>
      </c>
      <c r="C45" s="86">
        <f>'A1-FEB'!$AH50</f>
        <v>0</v>
      </c>
      <c r="D45" s="86">
        <f>'A1-MAR'!$AH50</f>
        <v>0</v>
      </c>
      <c r="E45" s="86">
        <f>'A1-APR'!$AH50</f>
        <v>0</v>
      </c>
      <c r="F45" s="86">
        <f>'A1-MAY'!$AH50</f>
        <v>0</v>
      </c>
      <c r="G45" s="86">
        <f>'A1-JUN'!$AH50</f>
        <v>0</v>
      </c>
      <c r="H45" s="86">
        <f>'A1-JUL'!$AH50</f>
        <v>0</v>
      </c>
      <c r="I45" s="86">
        <f>'A1-AUG'!$AH50</f>
        <v>0</v>
      </c>
      <c r="J45" s="86">
        <f>'A1-SEP'!$AH50</f>
        <v>0</v>
      </c>
      <c r="K45" s="86">
        <f>'A1-OCT'!$AH50</f>
        <v>0</v>
      </c>
      <c r="L45" s="86">
        <f>'A1-NOV'!$AH50</f>
        <v>0</v>
      </c>
      <c r="M45" s="87">
        <f>'A1-DEC'!$AH50</f>
        <v>0</v>
      </c>
      <c r="N45" s="222">
        <f t="shared" si="7"/>
        <v>0</v>
      </c>
      <c r="P45" t="str">
        <f>CONCATENATE(Παράμετροι!D38, " - ", Παράμετροι!C38)</f>
        <v xml:space="preserve"> - </v>
      </c>
      <c r="Q45" s="73">
        <f t="shared" si="2"/>
        <v>0</v>
      </c>
    </row>
    <row r="46" spans="1:17" x14ac:dyDescent="0.25">
      <c r="A46" s="196" t="str">
        <f>IF(Παράμετροι!C39&lt;&gt;"",Παράμετροι!C39,"-")</f>
        <v>-</v>
      </c>
      <c r="B46" s="190">
        <f>'A1-JAN'!$AH51</f>
        <v>0</v>
      </c>
      <c r="C46" s="86">
        <f>'A1-FEB'!$AH51</f>
        <v>0</v>
      </c>
      <c r="D46" s="86">
        <f>'A1-MAR'!$AH51</f>
        <v>0</v>
      </c>
      <c r="E46" s="86">
        <f>'A1-APR'!$AH51</f>
        <v>0</v>
      </c>
      <c r="F46" s="86">
        <f>'A1-MAY'!$AH51</f>
        <v>0</v>
      </c>
      <c r="G46" s="86">
        <f>'A1-JUN'!$AH51</f>
        <v>0</v>
      </c>
      <c r="H46" s="86">
        <f>'A1-JUL'!$AH51</f>
        <v>0</v>
      </c>
      <c r="I46" s="86">
        <f>'A1-AUG'!$AH51</f>
        <v>0</v>
      </c>
      <c r="J46" s="86">
        <f>'A1-SEP'!$AH51</f>
        <v>0</v>
      </c>
      <c r="K46" s="86">
        <f>'A1-OCT'!$AH51</f>
        <v>0</v>
      </c>
      <c r="L46" s="86">
        <f>'A1-NOV'!$AH51</f>
        <v>0</v>
      </c>
      <c r="M46" s="87">
        <f>'A1-DEC'!$AH51</f>
        <v>0</v>
      </c>
      <c r="N46" s="222">
        <f t="shared" si="7"/>
        <v>0</v>
      </c>
      <c r="P46" t="str">
        <f>CONCATENATE(Παράμετροι!D39, " - ", Παράμετροι!C39)</f>
        <v xml:space="preserve"> - </v>
      </c>
      <c r="Q46" s="73">
        <f t="shared" si="2"/>
        <v>0</v>
      </c>
    </row>
    <row r="47" spans="1:17" x14ac:dyDescent="0.25">
      <c r="A47" s="196" t="str">
        <f>IF(Παράμετροι!C40&lt;&gt;"",Παράμετροι!C40,"-")</f>
        <v>-</v>
      </c>
      <c r="B47" s="190">
        <f>'A1-JAN'!$AH52</f>
        <v>0</v>
      </c>
      <c r="C47" s="86">
        <f>'A1-FEB'!$AH52</f>
        <v>0</v>
      </c>
      <c r="D47" s="86">
        <f>'A1-MAR'!$AH52</f>
        <v>0</v>
      </c>
      <c r="E47" s="86">
        <f>'A1-APR'!$AH52</f>
        <v>0</v>
      </c>
      <c r="F47" s="86">
        <f>'A1-MAY'!$AH52</f>
        <v>0</v>
      </c>
      <c r="G47" s="86">
        <f>'A1-JUN'!$AH52</f>
        <v>0</v>
      </c>
      <c r="H47" s="86">
        <f>'A1-JUL'!$AH52</f>
        <v>0</v>
      </c>
      <c r="I47" s="86">
        <f>'A1-AUG'!$AH52</f>
        <v>0</v>
      </c>
      <c r="J47" s="86">
        <f>'A1-SEP'!$AH52</f>
        <v>0</v>
      </c>
      <c r="K47" s="86">
        <f>'A1-OCT'!$AH52</f>
        <v>0</v>
      </c>
      <c r="L47" s="86">
        <f>'A1-NOV'!$AH52</f>
        <v>0</v>
      </c>
      <c r="M47" s="87">
        <f>'A1-DEC'!$AH52</f>
        <v>0</v>
      </c>
      <c r="N47" s="222">
        <f t="shared" si="7"/>
        <v>0</v>
      </c>
      <c r="P47" t="str">
        <f>CONCATENATE(Παράμετροι!D40, " - ", Παράμετροι!C40)</f>
        <v xml:space="preserve"> - </v>
      </c>
      <c r="Q47" s="73">
        <f t="shared" si="2"/>
        <v>0</v>
      </c>
    </row>
    <row r="48" spans="1:17" x14ac:dyDescent="0.25">
      <c r="A48" s="196" t="str">
        <f>IF(Παράμετροι!C41&lt;&gt;"",Παράμετροι!C41,"-")</f>
        <v>-</v>
      </c>
      <c r="B48" s="190">
        <f>'A1-JAN'!$AH53</f>
        <v>0</v>
      </c>
      <c r="C48" s="86">
        <f>'A1-FEB'!$AH53</f>
        <v>0</v>
      </c>
      <c r="D48" s="86">
        <f>'A1-MAR'!$AH53</f>
        <v>0</v>
      </c>
      <c r="E48" s="86">
        <f>'A1-APR'!$AH53</f>
        <v>0</v>
      </c>
      <c r="F48" s="86">
        <f>'A1-MAY'!$AH53</f>
        <v>0</v>
      </c>
      <c r="G48" s="86">
        <f>'A1-JUN'!$AH53</f>
        <v>0</v>
      </c>
      <c r="H48" s="86">
        <f>'A1-JUL'!$AH53</f>
        <v>0</v>
      </c>
      <c r="I48" s="86">
        <f>'A1-AUG'!$AH53</f>
        <v>0</v>
      </c>
      <c r="J48" s="86">
        <f>'A1-SEP'!$AH53</f>
        <v>0</v>
      </c>
      <c r="K48" s="86">
        <f>'A1-OCT'!$AH53</f>
        <v>0</v>
      </c>
      <c r="L48" s="86">
        <f>'A1-NOV'!$AH53</f>
        <v>0</v>
      </c>
      <c r="M48" s="87">
        <f>'A1-DEC'!$AH53</f>
        <v>0</v>
      </c>
      <c r="N48" s="222">
        <f t="shared" si="7"/>
        <v>0</v>
      </c>
      <c r="P48" t="str">
        <f>CONCATENATE(Παράμετροι!D41, " - ", Παράμετροι!C41)</f>
        <v xml:space="preserve"> - </v>
      </c>
      <c r="Q48" s="73">
        <f t="shared" si="2"/>
        <v>0</v>
      </c>
    </row>
    <row r="49" spans="1:17" ht="13.8" thickBot="1" x14ac:dyDescent="0.3">
      <c r="A49" s="197" t="str">
        <f>IF(Παράμετροι!C42&lt;&gt;"",Παράμετροι!C42,"-")</f>
        <v>-</v>
      </c>
      <c r="B49" s="88">
        <f>'A1-JAN'!$AH54</f>
        <v>0</v>
      </c>
      <c r="C49" s="89">
        <f>'A1-FEB'!$AH54</f>
        <v>0</v>
      </c>
      <c r="D49" s="89">
        <f>'A1-MAR'!$AH54</f>
        <v>0</v>
      </c>
      <c r="E49" s="89">
        <f>'A1-APR'!$AH54</f>
        <v>0</v>
      </c>
      <c r="F49" s="89">
        <f>'A1-MAY'!$AH54</f>
        <v>0</v>
      </c>
      <c r="G49" s="89">
        <f>'A1-JUN'!$AH54</f>
        <v>0</v>
      </c>
      <c r="H49" s="89">
        <f>'A1-JUL'!$AH54</f>
        <v>0</v>
      </c>
      <c r="I49" s="89">
        <f>'A1-AUG'!$AH54</f>
        <v>0</v>
      </c>
      <c r="J49" s="89">
        <f>'A1-SEP'!$AH54</f>
        <v>0</v>
      </c>
      <c r="K49" s="89">
        <f>'A1-OCT'!$AH54</f>
        <v>0</v>
      </c>
      <c r="L49" s="89">
        <f>'A1-NOV'!$AH54</f>
        <v>0</v>
      </c>
      <c r="M49" s="90">
        <f>'A1-DEC'!$AH54</f>
        <v>0</v>
      </c>
      <c r="N49" s="224">
        <f t="shared" si="7"/>
        <v>0</v>
      </c>
      <c r="P49" t="str">
        <f>CONCATENATE(Παράμετροι!D42, " - ", Παράμετροι!C42)</f>
        <v xml:space="preserve"> - </v>
      </c>
      <c r="Q49" s="73">
        <f t="shared" si="2"/>
        <v>0</v>
      </c>
    </row>
    <row r="50" spans="1:17" ht="13.8" thickBot="1" x14ac:dyDescent="0.3">
      <c r="A50" s="79" t="str">
        <f>"Total " &amp; A42</f>
        <v>Total Other Projects</v>
      </c>
      <c r="B50" s="60">
        <f>SUM(B43:B49)</f>
        <v>0</v>
      </c>
      <c r="C50" s="158">
        <f t="shared" ref="C50:M50" si="8">SUM(C43:C49)</f>
        <v>0</v>
      </c>
      <c r="D50" s="158">
        <f t="shared" si="8"/>
        <v>0</v>
      </c>
      <c r="E50" s="158">
        <f t="shared" si="8"/>
        <v>0</v>
      </c>
      <c r="F50" s="158">
        <f t="shared" si="8"/>
        <v>0</v>
      </c>
      <c r="G50" s="158">
        <f t="shared" si="8"/>
        <v>0</v>
      </c>
      <c r="H50" s="158">
        <f t="shared" si="8"/>
        <v>0</v>
      </c>
      <c r="I50" s="160">
        <f t="shared" si="8"/>
        <v>0</v>
      </c>
      <c r="J50" s="158">
        <f t="shared" si="8"/>
        <v>0</v>
      </c>
      <c r="K50" s="158">
        <f t="shared" si="8"/>
        <v>0</v>
      </c>
      <c r="L50" s="158">
        <f t="shared" si="8"/>
        <v>0</v>
      </c>
      <c r="M50" s="159">
        <f t="shared" si="8"/>
        <v>0</v>
      </c>
      <c r="N50" s="79">
        <f>SUM(B50:M50)</f>
        <v>0</v>
      </c>
      <c r="P50"/>
      <c r="Q50" s="73"/>
    </row>
    <row r="51" spans="1:17" ht="13.8" thickBot="1" x14ac:dyDescent="0.3">
      <c r="P51"/>
      <c r="Q51" s="73"/>
    </row>
    <row r="52" spans="1:17" ht="13.8" thickBot="1" x14ac:dyDescent="0.3">
      <c r="A52" s="157" t="s">
        <v>31</v>
      </c>
      <c r="B52" s="60">
        <f>B15+B32+B41+B50</f>
        <v>0</v>
      </c>
      <c r="C52" s="158">
        <f t="shared" ref="C52:N52" si="9">C15+C32+C41+C50</f>
        <v>0</v>
      </c>
      <c r="D52" s="158">
        <f t="shared" si="9"/>
        <v>0</v>
      </c>
      <c r="E52" s="158">
        <f t="shared" si="9"/>
        <v>0</v>
      </c>
      <c r="F52" s="158">
        <f t="shared" si="9"/>
        <v>0</v>
      </c>
      <c r="G52" s="158">
        <f t="shared" si="9"/>
        <v>0</v>
      </c>
      <c r="H52" s="158">
        <f t="shared" si="9"/>
        <v>0</v>
      </c>
      <c r="I52" s="158">
        <f t="shared" si="9"/>
        <v>0</v>
      </c>
      <c r="J52" s="158">
        <f t="shared" si="9"/>
        <v>0</v>
      </c>
      <c r="K52" s="158">
        <f t="shared" si="9"/>
        <v>0</v>
      </c>
      <c r="L52" s="158">
        <f t="shared" si="9"/>
        <v>0</v>
      </c>
      <c r="M52" s="159">
        <f t="shared" si="9"/>
        <v>0</v>
      </c>
      <c r="N52" s="191">
        <f t="shared" si="9"/>
        <v>0</v>
      </c>
      <c r="P52"/>
      <c r="Q52" s="73"/>
    </row>
    <row r="53" spans="1:17" ht="13.8" thickBot="1" x14ac:dyDescent="0.3">
      <c r="P53"/>
      <c r="Q53" s="73"/>
    </row>
    <row r="54" spans="1:17" ht="13.8" thickBot="1" x14ac:dyDescent="0.3">
      <c r="A54" s="255" t="s">
        <v>5</v>
      </c>
      <c r="B54" s="256"/>
      <c r="C54" s="256"/>
      <c r="D54" s="256"/>
      <c r="E54" s="256"/>
      <c r="F54" s="256"/>
      <c r="G54" s="256"/>
      <c r="H54" s="256"/>
      <c r="I54" s="256"/>
      <c r="J54" s="256"/>
      <c r="K54" s="256"/>
      <c r="L54" s="256"/>
      <c r="M54" s="256"/>
      <c r="N54" s="257"/>
      <c r="P54"/>
      <c r="Q54" s="73"/>
    </row>
    <row r="55" spans="1:17" x14ac:dyDescent="0.25">
      <c r="A55" s="7" t="s">
        <v>6</v>
      </c>
      <c r="B55" s="187">
        <f>'A1-JAN'!$AH61</f>
        <v>0</v>
      </c>
      <c r="C55" s="188">
        <f>'A1-FEB'!$AH61</f>
        <v>0</v>
      </c>
      <c r="D55" s="188">
        <f>'A1-MAR'!$AH61</f>
        <v>0</v>
      </c>
      <c r="E55" s="188">
        <f>'A1-APR'!$AH61</f>
        <v>0</v>
      </c>
      <c r="F55" s="188">
        <f>'A1-MAY'!$AH61</f>
        <v>0</v>
      </c>
      <c r="G55" s="188">
        <f>'A1-JUN'!$AH61</f>
        <v>0</v>
      </c>
      <c r="H55" s="188">
        <f>'A1-JUL'!$AH61</f>
        <v>0</v>
      </c>
      <c r="I55" s="188">
        <f>'A1-AUG'!$AH61</f>
        <v>0</v>
      </c>
      <c r="J55" s="188">
        <f>'A1-SEP'!$AH61</f>
        <v>0</v>
      </c>
      <c r="K55" s="188">
        <f>'A1-OCT'!$AH61</f>
        <v>0</v>
      </c>
      <c r="L55" s="188">
        <f>'A1-NOV'!$AH61</f>
        <v>0</v>
      </c>
      <c r="M55" s="189">
        <f>'A1-DEC'!$AH61</f>
        <v>0</v>
      </c>
      <c r="N55" s="221">
        <f>SUM(B55:M55)</f>
        <v>0</v>
      </c>
      <c r="Q55" s="73"/>
    </row>
    <row r="56" spans="1:17" x14ac:dyDescent="0.25">
      <c r="A56" s="7" t="s">
        <v>7</v>
      </c>
      <c r="B56" s="190">
        <f>'A1-JAN'!$AH62</f>
        <v>0</v>
      </c>
      <c r="C56" s="86">
        <f>'A1-FEB'!$AH62</f>
        <v>0</v>
      </c>
      <c r="D56" s="86">
        <f>'A1-MAR'!$AH62</f>
        <v>0</v>
      </c>
      <c r="E56" s="86">
        <f>'A1-APR'!$AH62</f>
        <v>0</v>
      </c>
      <c r="F56" s="86">
        <f>'A1-MAY'!$AH62</f>
        <v>0</v>
      </c>
      <c r="G56" s="86">
        <f>'A1-JUN'!$AH62</f>
        <v>0</v>
      </c>
      <c r="H56" s="86">
        <f>'A1-JUL'!$AH62</f>
        <v>0</v>
      </c>
      <c r="I56" s="86">
        <f>'A1-AUG'!$AH62</f>
        <v>0</v>
      </c>
      <c r="J56" s="86">
        <f>'A1-SEP'!$AH62</f>
        <v>0</v>
      </c>
      <c r="K56" s="86">
        <f>'A1-OCT'!$AH62</f>
        <v>0</v>
      </c>
      <c r="L56" s="86">
        <f>'A1-NOV'!$AH62</f>
        <v>0</v>
      </c>
      <c r="M56" s="87">
        <f>'A1-DEC'!$AH62</f>
        <v>0</v>
      </c>
      <c r="N56" s="222">
        <f>SUM(B56:M56)</f>
        <v>0</v>
      </c>
      <c r="Q56" s="73"/>
    </row>
    <row r="57" spans="1:17" x14ac:dyDescent="0.25">
      <c r="A57" s="7" t="s">
        <v>8</v>
      </c>
      <c r="B57" s="190">
        <f>'A1-JAN'!$AH63</f>
        <v>16</v>
      </c>
      <c r="C57" s="86">
        <f>'A1-FEB'!$AH63</f>
        <v>8</v>
      </c>
      <c r="D57" s="86">
        <f>'A1-MAR'!$AH63</f>
        <v>8</v>
      </c>
      <c r="E57" s="86">
        <f>'A1-APR'!$AH63</f>
        <v>16</v>
      </c>
      <c r="F57" s="86">
        <f>'A1-MAY'!$AH63</f>
        <v>8</v>
      </c>
      <c r="G57" s="86">
        <f>'A1-JUN'!$AH63</f>
        <v>8</v>
      </c>
      <c r="H57" s="86">
        <f>'A1-JUL'!$AH63</f>
        <v>0</v>
      </c>
      <c r="I57" s="86">
        <f>'A1-AUG'!$AH63</f>
        <v>0</v>
      </c>
      <c r="J57" s="86">
        <f>'A1-SEP'!$AH63</f>
        <v>0</v>
      </c>
      <c r="K57" s="86">
        <f>'A1-OCT'!$AH63</f>
        <v>8</v>
      </c>
      <c r="L57" s="86">
        <f>'A1-NOV'!$AH63</f>
        <v>0</v>
      </c>
      <c r="M57" s="87">
        <f>'A1-DEC'!$AH63</f>
        <v>8</v>
      </c>
      <c r="N57" s="222">
        <f>SUM(B57:M57)</f>
        <v>80</v>
      </c>
    </row>
    <row r="58" spans="1:17" ht="13.8" thickBot="1" x14ac:dyDescent="0.3">
      <c r="A58" s="7" t="s">
        <v>9</v>
      </c>
      <c r="B58" s="88">
        <f>'A1-JAN'!$AH64</f>
        <v>0</v>
      </c>
      <c r="C58" s="89">
        <f>'A1-FEB'!$AH64</f>
        <v>0</v>
      </c>
      <c r="D58" s="89">
        <f>'A1-MAR'!$AH64</f>
        <v>0</v>
      </c>
      <c r="E58" s="89">
        <f>'A1-APR'!$AH64</f>
        <v>0</v>
      </c>
      <c r="F58" s="89">
        <f>'A1-MAY'!$AH64</f>
        <v>0</v>
      </c>
      <c r="G58" s="89">
        <f>'A1-JUN'!$AH64</f>
        <v>0</v>
      </c>
      <c r="H58" s="89">
        <f>'A1-JUL'!$AH64</f>
        <v>0</v>
      </c>
      <c r="I58" s="89">
        <f>'A1-AUG'!$AH64</f>
        <v>0</v>
      </c>
      <c r="J58" s="89">
        <f>'A1-SEP'!$AH64</f>
        <v>0</v>
      </c>
      <c r="K58" s="89">
        <f>'A1-OCT'!$AH64</f>
        <v>0</v>
      </c>
      <c r="L58" s="89">
        <f>'A1-NOV'!$AH64</f>
        <v>0</v>
      </c>
      <c r="M58" s="90">
        <f>'A1-DEC'!$AH64</f>
        <v>0</v>
      </c>
      <c r="N58" s="223">
        <f>SUM(B58:M58)</f>
        <v>0</v>
      </c>
    </row>
    <row r="59" spans="1:17" ht="13.8" thickBot="1" x14ac:dyDescent="0.3">
      <c r="A59" s="79" t="str">
        <f>"Total " &amp; A54</f>
        <v>Total Absences</v>
      </c>
      <c r="B59" s="39">
        <f>SUM(B55:B58)</f>
        <v>16</v>
      </c>
      <c r="C59" s="40">
        <f t="shared" ref="C59:M59" si="10">SUM(C55:C58)</f>
        <v>8</v>
      </c>
      <c r="D59" s="40">
        <f t="shared" si="10"/>
        <v>8</v>
      </c>
      <c r="E59" s="40">
        <f t="shared" si="10"/>
        <v>16</v>
      </c>
      <c r="F59" s="40">
        <f t="shared" si="10"/>
        <v>8</v>
      </c>
      <c r="G59" s="40">
        <f t="shared" si="10"/>
        <v>8</v>
      </c>
      <c r="H59" s="40">
        <f t="shared" si="10"/>
        <v>0</v>
      </c>
      <c r="I59" s="41">
        <f t="shared" si="10"/>
        <v>0</v>
      </c>
      <c r="J59" s="40">
        <f t="shared" si="10"/>
        <v>0</v>
      </c>
      <c r="K59" s="40">
        <f t="shared" si="10"/>
        <v>8</v>
      </c>
      <c r="L59" s="40">
        <f t="shared" si="10"/>
        <v>0</v>
      </c>
      <c r="M59" s="42">
        <f t="shared" si="10"/>
        <v>8</v>
      </c>
      <c r="N59" s="38">
        <f>SUM(B59:M59)</f>
        <v>80</v>
      </c>
    </row>
    <row r="60" spans="1:17" ht="13.8" thickBot="1" x14ac:dyDescent="0.3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7" ht="13.8" thickBot="1" x14ac:dyDescent="0.3">
      <c r="A61" s="157" t="s">
        <v>78</v>
      </c>
      <c r="B61" s="60">
        <f t="shared" ref="B61:N61" si="11">B52+B59</f>
        <v>16</v>
      </c>
      <c r="C61" s="158">
        <f t="shared" si="11"/>
        <v>8</v>
      </c>
      <c r="D61" s="158">
        <f t="shared" si="11"/>
        <v>8</v>
      </c>
      <c r="E61" s="158">
        <f t="shared" si="11"/>
        <v>16</v>
      </c>
      <c r="F61" s="158">
        <f t="shared" si="11"/>
        <v>8</v>
      </c>
      <c r="G61" s="158">
        <f t="shared" si="11"/>
        <v>8</v>
      </c>
      <c r="H61" s="158">
        <f t="shared" si="11"/>
        <v>0</v>
      </c>
      <c r="I61" s="158">
        <f t="shared" si="11"/>
        <v>0</v>
      </c>
      <c r="J61" s="158">
        <f t="shared" si="11"/>
        <v>0</v>
      </c>
      <c r="K61" s="158">
        <f t="shared" si="11"/>
        <v>8</v>
      </c>
      <c r="L61" s="158">
        <f t="shared" si="11"/>
        <v>0</v>
      </c>
      <c r="M61" s="159">
        <f t="shared" si="11"/>
        <v>8</v>
      </c>
      <c r="N61" s="191">
        <f t="shared" si="11"/>
        <v>80</v>
      </c>
    </row>
    <row r="62" spans="1:17" x14ac:dyDescent="0.25">
      <c r="P62"/>
      <c r="Q62" s="73"/>
    </row>
    <row r="63" spans="1:17" ht="13.8" thickBot="1" x14ac:dyDescent="0.3">
      <c r="P63"/>
      <c r="Q63" s="73"/>
    </row>
    <row r="64" spans="1:17" ht="13.8" thickBot="1" x14ac:dyDescent="0.3">
      <c r="A64" s="255" t="str">
        <f>Παράμετροι!B45</f>
        <v>Ηours beyond contractual time (up to 4 hrs/day)</v>
      </c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7"/>
      <c r="P64"/>
      <c r="Q64" s="73"/>
    </row>
    <row r="65" spans="1:17" x14ac:dyDescent="0.25">
      <c r="A65" s="101" t="str">
        <f>IF(Παράμετροι!C46&lt;&gt;"",Παράμετροι!C46,"-")</f>
        <v>-</v>
      </c>
      <c r="B65" s="187">
        <f>'A1-JAN'!$AH71</f>
        <v>0</v>
      </c>
      <c r="C65" s="188">
        <f>'A1-FEB'!$AH71</f>
        <v>0</v>
      </c>
      <c r="D65" s="188">
        <f>'A1-MAR'!$AH71</f>
        <v>0</v>
      </c>
      <c r="E65" s="188">
        <f>'A1-APR'!$AH71</f>
        <v>0</v>
      </c>
      <c r="F65" s="188">
        <f>'A1-MAY'!$AH71</f>
        <v>0</v>
      </c>
      <c r="G65" s="188">
        <f>'A1-JUN'!$AH71</f>
        <v>0</v>
      </c>
      <c r="H65" s="188">
        <f>'A1-JUL'!$AH71</f>
        <v>0</v>
      </c>
      <c r="I65" s="188">
        <f>'A1-AUG'!$AH71</f>
        <v>0</v>
      </c>
      <c r="J65" s="188">
        <f>'A1-SEP'!$AH71</f>
        <v>0</v>
      </c>
      <c r="K65" s="188">
        <f>'A1-OCT'!$AH71</f>
        <v>0</v>
      </c>
      <c r="L65" s="188">
        <f>'A1-NOV'!$AH71</f>
        <v>0</v>
      </c>
      <c r="M65" s="189">
        <f>'A1-DEC'!$AH71</f>
        <v>0</v>
      </c>
      <c r="N65" s="221">
        <f t="shared" ref="N65:N70" si="12">SUM(B65:M65)</f>
        <v>0</v>
      </c>
      <c r="P65" s="5" t="str">
        <f>CONCATENATE(Παράμετροι!D46, " - ", Παράμετροι!C46)</f>
        <v xml:space="preserve"> - </v>
      </c>
      <c r="Q65" s="73">
        <f t="shared" si="2"/>
        <v>0</v>
      </c>
    </row>
    <row r="66" spans="1:17" x14ac:dyDescent="0.25">
      <c r="A66" s="102" t="str">
        <f>IF(Παράμετροι!C47&lt;&gt;"",Παράμετροι!C47,"-")</f>
        <v>-</v>
      </c>
      <c r="B66" s="190">
        <f>'A1-JAN'!$AH72</f>
        <v>0</v>
      </c>
      <c r="C66" s="86">
        <f>'A1-FEB'!$AH72</f>
        <v>0</v>
      </c>
      <c r="D66" s="86">
        <f>'A1-MAR'!$AH72</f>
        <v>0</v>
      </c>
      <c r="E66" s="86">
        <f>'A1-APR'!$AH72</f>
        <v>0</v>
      </c>
      <c r="F66" s="86">
        <f>'A1-MAY'!$AH72</f>
        <v>0</v>
      </c>
      <c r="G66" s="86">
        <f>'A1-JUN'!$AH72</f>
        <v>0</v>
      </c>
      <c r="H66" s="86">
        <f>'A1-JUL'!$AH72</f>
        <v>0</v>
      </c>
      <c r="I66" s="86">
        <f>'A1-AUG'!$AH72</f>
        <v>0</v>
      </c>
      <c r="J66" s="86">
        <f>'A1-SEP'!$AH72</f>
        <v>0</v>
      </c>
      <c r="K66" s="86">
        <f>'A1-OCT'!$AH72</f>
        <v>0</v>
      </c>
      <c r="L66" s="86">
        <f>'A1-NOV'!$AH72</f>
        <v>0</v>
      </c>
      <c r="M66" s="87">
        <f>'A1-DEC'!$AH72</f>
        <v>0</v>
      </c>
      <c r="N66" s="222">
        <f t="shared" si="12"/>
        <v>0</v>
      </c>
      <c r="P66" s="5" t="str">
        <f>CONCATENATE(Παράμετροι!D47, " - ", Παράμετροι!C47)</f>
        <v xml:space="preserve"> - </v>
      </c>
      <c r="Q66" s="73">
        <f t="shared" si="2"/>
        <v>0</v>
      </c>
    </row>
    <row r="67" spans="1:17" x14ac:dyDescent="0.25">
      <c r="A67" s="102" t="str">
        <f>IF(Παράμετροι!C48&lt;&gt;"",Παράμετροι!C48,"-")</f>
        <v>-</v>
      </c>
      <c r="B67" s="190">
        <f>'A1-JAN'!$AH73</f>
        <v>0</v>
      </c>
      <c r="C67" s="86">
        <f>'A1-FEB'!$AH73</f>
        <v>0</v>
      </c>
      <c r="D67" s="86">
        <f>'A1-MAR'!$AH73</f>
        <v>0</v>
      </c>
      <c r="E67" s="86">
        <f>'A1-APR'!$AH73</f>
        <v>0</v>
      </c>
      <c r="F67" s="86">
        <f>'A1-MAY'!$AH73</f>
        <v>0</v>
      </c>
      <c r="G67" s="86">
        <f>'A1-JUN'!$AH73</f>
        <v>0</v>
      </c>
      <c r="H67" s="86">
        <f>'A1-JUL'!$AH73</f>
        <v>0</v>
      </c>
      <c r="I67" s="86">
        <f>'A1-AUG'!$AH73</f>
        <v>0</v>
      </c>
      <c r="J67" s="86">
        <f>'A1-SEP'!$AH73</f>
        <v>0</v>
      </c>
      <c r="K67" s="86">
        <f>'A1-OCT'!$AH73</f>
        <v>0</v>
      </c>
      <c r="L67" s="86">
        <f>'A1-NOV'!$AH73</f>
        <v>0</v>
      </c>
      <c r="M67" s="87">
        <f>'A1-DEC'!$AH73</f>
        <v>0</v>
      </c>
      <c r="N67" s="222">
        <f t="shared" si="12"/>
        <v>0</v>
      </c>
      <c r="P67" s="5" t="str">
        <f>CONCATENATE(Παράμετροι!D48, " - ", Παράμετροι!C48)</f>
        <v xml:space="preserve"> - </v>
      </c>
      <c r="Q67" s="73">
        <f t="shared" si="2"/>
        <v>0</v>
      </c>
    </row>
    <row r="68" spans="1:17" x14ac:dyDescent="0.25">
      <c r="A68" s="102" t="str">
        <f>IF(Παράμετροι!C49&lt;&gt;"",Παράμετροι!C49,"-")</f>
        <v>-</v>
      </c>
      <c r="B68" s="190">
        <f>'A1-JAN'!$AH74</f>
        <v>0</v>
      </c>
      <c r="C68" s="86">
        <f>'A1-FEB'!$AH74</f>
        <v>0</v>
      </c>
      <c r="D68" s="86">
        <f>'A1-MAR'!$AH74</f>
        <v>0</v>
      </c>
      <c r="E68" s="86">
        <f>'A1-APR'!$AH74</f>
        <v>0</v>
      </c>
      <c r="F68" s="86">
        <f>'A1-MAY'!$AH74</f>
        <v>0</v>
      </c>
      <c r="G68" s="86">
        <f>'A1-JUN'!$AH74</f>
        <v>0</v>
      </c>
      <c r="H68" s="86">
        <f>'A1-JUL'!$AH74</f>
        <v>0</v>
      </c>
      <c r="I68" s="86">
        <f>'A1-AUG'!$AH74</f>
        <v>0</v>
      </c>
      <c r="J68" s="86">
        <f>'A1-SEP'!$AH74</f>
        <v>0</v>
      </c>
      <c r="K68" s="86">
        <f>'A1-OCT'!$AH74</f>
        <v>0</v>
      </c>
      <c r="L68" s="86">
        <f>'A1-NOV'!$AH74</f>
        <v>0</v>
      </c>
      <c r="M68" s="87">
        <f>'A1-DEC'!$AH74</f>
        <v>0</v>
      </c>
      <c r="N68" s="222">
        <f t="shared" si="12"/>
        <v>0</v>
      </c>
      <c r="P68" s="5" t="str">
        <f>CONCATENATE(Παράμετροι!D49, " - ", Παράμετροι!C49)</f>
        <v xml:space="preserve"> - </v>
      </c>
      <c r="Q68" s="73">
        <f t="shared" si="2"/>
        <v>0</v>
      </c>
    </row>
    <row r="69" spans="1:17" ht="13.8" thickBot="1" x14ac:dyDescent="0.3">
      <c r="A69" s="104" t="str">
        <f>IF(Παράμετροι!C50&lt;&gt;"",Παράμετροι!C50,"-")</f>
        <v>-</v>
      </c>
      <c r="B69" s="88">
        <f>'A1-JAN'!$AH75</f>
        <v>0</v>
      </c>
      <c r="C69" s="89">
        <f>'A1-FEB'!$AH75</f>
        <v>0</v>
      </c>
      <c r="D69" s="89">
        <f>'A1-MAR'!$AH75</f>
        <v>0</v>
      </c>
      <c r="E69" s="89">
        <f>'A1-APR'!$AH75</f>
        <v>0</v>
      </c>
      <c r="F69" s="89">
        <f>'A1-MAY'!$AH75</f>
        <v>0</v>
      </c>
      <c r="G69" s="89">
        <f>'A1-JUN'!$AH75</f>
        <v>0</v>
      </c>
      <c r="H69" s="89">
        <f>'A1-JUL'!$AH75</f>
        <v>0</v>
      </c>
      <c r="I69" s="89">
        <f>'A1-AUG'!$AH75</f>
        <v>0</v>
      </c>
      <c r="J69" s="89">
        <f>'A1-SEP'!$AH75</f>
        <v>0</v>
      </c>
      <c r="K69" s="89">
        <f>'A1-OCT'!$AH75</f>
        <v>0</v>
      </c>
      <c r="L69" s="89">
        <f>'A1-NOV'!$AH75</f>
        <v>0</v>
      </c>
      <c r="M69" s="90">
        <f>'A1-DEC'!$AH75</f>
        <v>0</v>
      </c>
      <c r="N69" s="223">
        <f t="shared" si="12"/>
        <v>0</v>
      </c>
      <c r="P69" s="5" t="str">
        <f>CONCATENATE(Παράμετροι!D50, " - ", Παράμετροι!C50)</f>
        <v xml:space="preserve"> - </v>
      </c>
      <c r="Q69" s="73">
        <f t="shared" si="2"/>
        <v>0</v>
      </c>
    </row>
    <row r="70" spans="1:17" ht="27" thickBot="1" x14ac:dyDescent="0.3">
      <c r="A70" s="203" t="str">
        <f>"Total " &amp; A64</f>
        <v>Total Ηours beyond contractual time (up to 4 hrs/day)</v>
      </c>
      <c r="B70" s="39">
        <f>SUM(B65:B69)</f>
        <v>0</v>
      </c>
      <c r="C70" s="40">
        <f t="shared" ref="C70:M70" si="13">SUM(C65:C69)</f>
        <v>0</v>
      </c>
      <c r="D70" s="40">
        <f t="shared" si="13"/>
        <v>0</v>
      </c>
      <c r="E70" s="40">
        <f t="shared" si="13"/>
        <v>0</v>
      </c>
      <c r="F70" s="40">
        <f t="shared" si="13"/>
        <v>0</v>
      </c>
      <c r="G70" s="40">
        <f t="shared" si="13"/>
        <v>0</v>
      </c>
      <c r="H70" s="40">
        <f t="shared" si="13"/>
        <v>0</v>
      </c>
      <c r="I70" s="41">
        <f t="shared" si="13"/>
        <v>0</v>
      </c>
      <c r="J70" s="40">
        <f t="shared" si="13"/>
        <v>0</v>
      </c>
      <c r="K70" s="40">
        <f t="shared" si="13"/>
        <v>0</v>
      </c>
      <c r="L70" s="40">
        <f t="shared" si="13"/>
        <v>0</v>
      </c>
      <c r="M70" s="42">
        <f t="shared" si="13"/>
        <v>0</v>
      </c>
      <c r="N70" s="38">
        <f t="shared" si="12"/>
        <v>0</v>
      </c>
    </row>
    <row r="71" spans="1:17" ht="13.8" thickBot="1" x14ac:dyDescent="0.3">
      <c r="A71" s="59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7" ht="13.8" thickBot="1" x14ac:dyDescent="0.3">
      <c r="A72" s="157" t="s">
        <v>79</v>
      </c>
      <c r="B72" s="60">
        <f>B52+B70</f>
        <v>0</v>
      </c>
      <c r="C72" s="158">
        <f t="shared" ref="C72:N72" si="14">C52+C70</f>
        <v>0</v>
      </c>
      <c r="D72" s="158">
        <f t="shared" si="14"/>
        <v>0</v>
      </c>
      <c r="E72" s="158">
        <f t="shared" si="14"/>
        <v>0</v>
      </c>
      <c r="F72" s="158">
        <f t="shared" si="14"/>
        <v>0</v>
      </c>
      <c r="G72" s="158">
        <f t="shared" si="14"/>
        <v>0</v>
      </c>
      <c r="H72" s="158">
        <f t="shared" si="14"/>
        <v>0</v>
      </c>
      <c r="I72" s="158">
        <f t="shared" si="14"/>
        <v>0</v>
      </c>
      <c r="J72" s="158">
        <f t="shared" si="14"/>
        <v>0</v>
      </c>
      <c r="K72" s="158">
        <f t="shared" si="14"/>
        <v>0</v>
      </c>
      <c r="L72" s="158">
        <f t="shared" si="14"/>
        <v>0</v>
      </c>
      <c r="M72" s="159">
        <f t="shared" si="14"/>
        <v>0</v>
      </c>
      <c r="N72" s="191">
        <f t="shared" si="14"/>
        <v>0</v>
      </c>
    </row>
    <row r="75" spans="1:17" s="180" customFormat="1" x14ac:dyDescent="0.25">
      <c r="B75" s="181" t="s">
        <v>74</v>
      </c>
      <c r="C75" s="181"/>
      <c r="H75" s="181" t="s">
        <v>80</v>
      </c>
      <c r="I75" s="181"/>
      <c r="J75" s="181"/>
      <c r="K75" s="181"/>
      <c r="N75" s="182"/>
    </row>
    <row r="76" spans="1:17" s="180" customFormat="1" x14ac:dyDescent="0.25">
      <c r="B76" s="69" t="s">
        <v>72</v>
      </c>
      <c r="H76" s="69" t="s">
        <v>72</v>
      </c>
      <c r="N76" s="182"/>
    </row>
    <row r="77" spans="1:17" ht="22.5" customHeight="1" x14ac:dyDescent="0.25">
      <c r="B77" s="5" t="str">
        <f>IF(Παράμετροι!C3=0,"",Παράμετροι!C3)</f>
        <v/>
      </c>
      <c r="H77" s="5" t="str" cm="1">
        <f t="array" ref="H77">IFERROR(INDEX($P:$P,SMALL(ROW($Q$17:$Q$69)*($Q$17:$Q$69&lt;&gt;0),SUMPRODUCT(N($Q$17:$Q$69=0))+ROWS($1:1))),"")</f>
        <v/>
      </c>
    </row>
    <row r="78" spans="1:17" ht="22.5" customHeight="1" x14ac:dyDescent="0.25">
      <c r="D78" s="44"/>
      <c r="H78" s="5" t="str" cm="1">
        <f t="array" ref="H78">IFERROR(INDEX($P:$P,SMALL(ROW($Q$17:$Q$69)*($Q$17:$Q$69&lt;&gt;0),SUMPRODUCT(N($Q$17:$Q$69=0))+ROWS($1:2))),"")</f>
        <v/>
      </c>
      <c r="I78" s="44"/>
      <c r="J78" s="44"/>
      <c r="P78" s="44"/>
    </row>
    <row r="79" spans="1:17" ht="22.5" customHeight="1" x14ac:dyDescent="0.25">
      <c r="D79" s="44"/>
      <c r="H79" s="5" t="str" cm="1">
        <f t="array" ref="H79">IFERROR(INDEX($P:$P,SMALL(ROW($Q$17:$Q$69)*($Q$17:$Q$69&lt;&gt;0),SUMPRODUCT(N($Q$17:$Q$69=0))+ROWS($1:3))),"")</f>
        <v/>
      </c>
      <c r="I79" s="44"/>
      <c r="J79" s="44"/>
    </row>
    <row r="80" spans="1:17" ht="22.5" customHeight="1" x14ac:dyDescent="0.25">
      <c r="D80" s="44"/>
      <c r="H80" s="5" t="str" cm="1">
        <f t="array" ref="H80">IFERROR(INDEX($P:$P,SMALL(ROW($Q$17:$Q$69)*($Q$17:$Q$69&lt;&gt;0),SUMPRODUCT(N($Q$17:$Q$69=0))+ROWS($1:4))),"")</f>
        <v/>
      </c>
      <c r="I80" s="44"/>
      <c r="J80" s="44"/>
      <c r="P80" s="44"/>
    </row>
    <row r="81" spans="4:16" ht="22.5" customHeight="1" x14ac:dyDescent="0.25">
      <c r="D81" s="44"/>
      <c r="H81" s="5" t="str" cm="1">
        <f t="array" ref="H81">IFERROR(INDEX($P:$P,SMALL(ROW($Q$17:$Q$69)*($Q$17:$Q$69&lt;&gt;0),SUMPRODUCT(N($Q$17:$Q$69=0))+ROWS($1:5))),"")</f>
        <v/>
      </c>
      <c r="I81" s="44"/>
      <c r="J81" s="44"/>
    </row>
    <row r="82" spans="4:16" ht="22.5" customHeight="1" x14ac:dyDescent="0.25">
      <c r="D82" s="44"/>
      <c r="H82" s="5" t="str" cm="1">
        <f t="array" ref="H82">IFERROR(INDEX($P:$P,SMALL(ROW($Q$17:$Q$69)*($Q$17:$Q$69&lt;&gt;0),SUMPRODUCT(N($Q$17:$Q$69=0))+ROWS($1:6))),"")</f>
        <v/>
      </c>
      <c r="I82" s="44"/>
      <c r="J82" s="44"/>
      <c r="P82" s="44"/>
    </row>
    <row r="83" spans="4:16" ht="22.5" customHeight="1" x14ac:dyDescent="0.25">
      <c r="D83" s="44"/>
      <c r="H83" s="5" t="str" cm="1">
        <f t="array" ref="H83">IFERROR(INDEX($P:$P,SMALL(ROW($Q$17:$Q$69)*($Q$17:$Q$69&lt;&gt;0),SUMPRODUCT(N($Q$17:$Q$69=0))+ROWS($1:7))),"")</f>
        <v/>
      </c>
      <c r="I83" s="44"/>
      <c r="J83" s="44"/>
    </row>
    <row r="84" spans="4:16" ht="22.5" customHeight="1" x14ac:dyDescent="0.25">
      <c r="D84" s="44"/>
      <c r="H84" s="5" t="str" cm="1">
        <f t="array" ref="H84">IFERROR(INDEX($P:$P,SMALL(ROW($Q$17:$Q$69)*($Q$17:$Q$69&lt;&gt;0),SUMPRODUCT(N($Q$17:$Q$69=0))+ROWS($1:8))),"")</f>
        <v/>
      </c>
      <c r="I84" s="44"/>
      <c r="J84" s="44"/>
      <c r="P84" s="44"/>
    </row>
    <row r="85" spans="4:16" ht="22.5" customHeight="1" x14ac:dyDescent="0.25">
      <c r="D85" s="44"/>
      <c r="H85" s="5" t="str" cm="1">
        <f t="array" ref="H85">IFERROR(INDEX($P:$P,SMALL(ROW($Q$17:$Q$69)*($Q$17:$Q$69&lt;&gt;0),SUMPRODUCT(N($Q$17:$Q$69=0))+ROWS($1:9))),"")</f>
        <v/>
      </c>
      <c r="I85" s="44"/>
      <c r="J85" s="44"/>
    </row>
    <row r="86" spans="4:16" ht="22.5" customHeight="1" x14ac:dyDescent="0.25">
      <c r="D86" s="44"/>
      <c r="H86" s="5" t="str" cm="1">
        <f t="array" ref="H86">IFERROR(INDEX($P:$P,SMALL(ROW($Q$17:$Q$69)*($Q$17:$Q$69&lt;&gt;0),SUMPRODUCT(N($Q$17:$Q$69=0))+ROWS($1:10))),"")</f>
        <v/>
      </c>
      <c r="I86" s="44"/>
      <c r="J86" s="44"/>
      <c r="P86" s="44"/>
    </row>
    <row r="87" spans="4:16" ht="22.5" customHeight="1" x14ac:dyDescent="0.25">
      <c r="D87" s="44"/>
      <c r="H87" s="5" t="str" cm="1">
        <f t="array" ref="H87">IFERROR(INDEX($P:$P,SMALL(ROW($Q$17:$Q$69)*($Q$17:$Q$69&lt;&gt;0),SUMPRODUCT(N($Q$17:$Q$69=0))+ROWS($1:11))),"")</f>
        <v/>
      </c>
      <c r="I87" s="44"/>
      <c r="J87" s="44"/>
    </row>
    <row r="88" spans="4:16" ht="22.5" customHeight="1" x14ac:dyDescent="0.25">
      <c r="D88" s="44"/>
      <c r="H88" s="5" t="str" cm="1">
        <f t="array" ref="H88">IFERROR(INDEX($P:$P,SMALL(ROW($Q$17:$Q$69)*($Q$17:$Q$69&lt;&gt;0),SUMPRODUCT(N($Q$17:$Q$69=0))+ROWS($1:12))),"")</f>
        <v/>
      </c>
      <c r="I88" s="44"/>
      <c r="J88" s="44"/>
    </row>
    <row r="89" spans="4:16" ht="22.5" customHeight="1" x14ac:dyDescent="0.25">
      <c r="D89" s="44"/>
      <c r="H89" s="5" t="str" cm="1">
        <f t="array" ref="H89">IFERROR(INDEX($P:$P,SMALL(ROW($Q$17:$Q$69)*($Q$17:$Q$69&lt;&gt;0),SUMPRODUCT(N($Q$17:$Q$69=0))+ROWS($1:13))),"")</f>
        <v/>
      </c>
      <c r="I89" s="44"/>
      <c r="J89" s="44"/>
    </row>
    <row r="90" spans="4:16" ht="22.5" customHeight="1" x14ac:dyDescent="0.25">
      <c r="D90" s="44"/>
      <c r="H90" s="5" t="str" cm="1">
        <f t="array" ref="H90">IFERROR(INDEX($P:$P,SMALL(ROW($Q$17:$Q$69)*($Q$17:$Q$69&lt;&gt;0),SUMPRODUCT(N($Q$17:$Q$69=0))+ROWS($1:14))),"")</f>
        <v/>
      </c>
      <c r="I90" s="44"/>
      <c r="J90" s="44"/>
    </row>
    <row r="91" spans="4:16" ht="22.5" customHeight="1" x14ac:dyDescent="0.25">
      <c r="D91" s="44"/>
      <c r="H91" s="5" t="str" cm="1">
        <f t="array" ref="H91">IFERROR(INDEX($P:$P,SMALL(ROW($Q$17:$Q$69)*($Q$17:$Q$69&lt;&gt;0),SUMPRODUCT(N($Q$17:$Q$69=0))+ROWS($1:15))),"")</f>
        <v/>
      </c>
      <c r="I91" s="44"/>
      <c r="J91" s="44"/>
    </row>
    <row r="92" spans="4:16" ht="22.5" customHeight="1" x14ac:dyDescent="0.25">
      <c r="D92" s="44"/>
      <c r="H92" s="5" t="str" cm="1">
        <f t="array" ref="H92">IFERROR(INDEX($P:$P,SMALL(ROW($Q$17:$Q$69)*($Q$17:$Q$69&lt;&gt;0),SUMPRODUCT(N($Q$17:$Q$69=0))+ROWS($1:16))),"")</f>
        <v/>
      </c>
      <c r="I92" s="44"/>
      <c r="J92" s="44"/>
    </row>
    <row r="93" spans="4:16" x14ac:dyDescent="0.25">
      <c r="H93" s="5" t="str" cm="1">
        <f t="array" ref="H93">IFERROR(INDEX($P:$P,SMALL(ROW($Q$17:$Q$69)*($Q$17:$Q$69&lt;&gt;0),SUMPRODUCT(N($Q$17:$Q$69=0))+ROWS($1:17))),"")</f>
        <v/>
      </c>
      <c r="I93" s="44"/>
    </row>
    <row r="94" spans="4:16" x14ac:dyDescent="0.25">
      <c r="H94" s="5" t="str" cm="1">
        <f t="array" ref="H94">IFERROR(INDEX($P:$P,SMALL(ROW($Q$17:$Q$69)*($Q$17:$Q$69&lt;&gt;0),SUMPRODUCT(N($Q$17:$Q$69=0))+ROWS($1:18))),"")</f>
        <v/>
      </c>
      <c r="I94" s="44"/>
    </row>
    <row r="95" spans="4:16" x14ac:dyDescent="0.25">
      <c r="H95" s="5" t="str" cm="1">
        <f t="array" ref="H95">IFERROR(INDEX($P:$P,SMALL(ROW($Q$17:$Q$69)*($Q$17:$Q$69&lt;&gt;0),SUMPRODUCT(N($Q$17:$Q$69=0))+ROWS($1:19))),"")</f>
        <v/>
      </c>
      <c r="I95" s="44"/>
    </row>
    <row r="96" spans="4:16" x14ac:dyDescent="0.25">
      <c r="H96" s="5" t="str" cm="1">
        <f t="array" ref="H96">IFERROR(INDEX($P:$P,SMALL(ROW($Q$17:$Q$69)*($Q$17:$Q$69&lt;&gt;0),SUMPRODUCT(N($Q$17:$Q$69=0))+ROWS($1:20))),"")</f>
        <v/>
      </c>
      <c r="I96" s="44"/>
    </row>
    <row r="97" spans="8:9" x14ac:dyDescent="0.25">
      <c r="H97" s="5" t="str" cm="1">
        <f t="array" ref="H97">IFERROR(INDEX($P:$P,SMALL(ROW($Q$17:$Q$69)*($Q$17:$Q$69&lt;&gt;0),SUMPRODUCT(N($Q$17:$Q$69=0))+ROWS($1:21))),"")</f>
        <v/>
      </c>
      <c r="I97" s="44"/>
    </row>
    <row r="98" spans="8:9" x14ac:dyDescent="0.25">
      <c r="H98" s="5" t="str" cm="1">
        <f t="array" ref="H98">IFERROR(INDEX($P:$P,SMALL(ROW($Q$17:$Q$69)*($Q$17:$Q$69&lt;&gt;0),SUMPRODUCT(N($Q$17:$Q$69=0))+ROWS($1:22))),"")</f>
        <v/>
      </c>
      <c r="I98" s="44"/>
    </row>
    <row r="99" spans="8:9" x14ac:dyDescent="0.25">
      <c r="H99" s="5" t="str" cm="1">
        <f t="array" ref="H99">IFERROR(INDEX($P:$P,SMALL(ROW($Q$17:$Q$69)*($Q$17:$Q$69&lt;&gt;0),SUMPRODUCT(N($Q$17:$Q$69=0))+ROWS($1:23))),"")</f>
        <v/>
      </c>
      <c r="I99" s="44"/>
    </row>
    <row r="100" spans="8:9" x14ac:dyDescent="0.25">
      <c r="H100" s="5" t="str" cm="1">
        <f t="array" ref="H100">IFERROR(INDEX($P:$P,SMALL(ROW($Q$17:$Q$69)*($Q$17:$Q$69&lt;&gt;0),SUMPRODUCT(N($Q$17:$Q$69=0))+ROWS($1:24))),"")</f>
        <v/>
      </c>
      <c r="I100" s="44"/>
    </row>
    <row r="101" spans="8:9" x14ac:dyDescent="0.25">
      <c r="H101" s="5" t="str" cm="1">
        <f t="array" ref="H101">IFERROR(INDEX($P:$P,SMALL(ROW($Q$17:$Q$69)*($Q$17:$Q$69&lt;&gt;0),SUMPRODUCT(N($Q$17:$Q$69=0))+ROWS($1:25))),"")</f>
        <v/>
      </c>
      <c r="I101" s="44"/>
    </row>
    <row r="102" spans="8:9" x14ac:dyDescent="0.25">
      <c r="H102" s="5" t="str" cm="1">
        <f t="array" ref="H102">IFERROR(INDEX($P:$P,SMALL(ROW($Q$17:$Q$69)*($Q$17:$Q$69&lt;&gt;0),SUMPRODUCT(N($Q$17:$Q$69=0))+ROWS($1:26))),"")</f>
        <v/>
      </c>
      <c r="I102" s="44"/>
    </row>
    <row r="103" spans="8:9" x14ac:dyDescent="0.25">
      <c r="H103" s="5" t="str" cm="1">
        <f t="array" ref="H103">IFERROR(INDEX($P:$P,SMALL(ROW($Q$17:$Q$69)*($Q$17:$Q$69&lt;&gt;0),SUMPRODUCT(N($Q$17:$Q$69=0))+ROWS($1:27))),"")</f>
        <v/>
      </c>
      <c r="I103" s="44"/>
    </row>
    <row r="104" spans="8:9" x14ac:dyDescent="0.25">
      <c r="H104" s="5" t="str" cm="1">
        <f t="array" ref="H104">IFERROR(INDEX($P:$P,SMALL(ROW($Q$17:$Q$69)*($Q$17:$Q$69&lt;&gt;0),SUMPRODUCT(N($Q$17:$Q$69=0))+ROWS($1:28))),"")</f>
        <v/>
      </c>
      <c r="I104" s="44"/>
    </row>
    <row r="105" spans="8:9" x14ac:dyDescent="0.25">
      <c r="H105" s="5" t="str" cm="1">
        <f t="array" ref="H105">IFERROR(INDEX($P:$P,SMALL(ROW($Q$17:$Q$69)*($Q$17:$Q$69&lt;&gt;0),SUMPRODUCT(N($Q$17:$Q$69=0))+ROWS($1:29))),"")</f>
        <v/>
      </c>
      <c r="I105" s="44"/>
    </row>
    <row r="106" spans="8:9" x14ac:dyDescent="0.25">
      <c r="H106" s="5" t="str" cm="1">
        <f t="array" ref="H106">IFERROR(INDEX($P:$P,SMALL(ROW($Q$17:$Q$69)*($Q$17:$Q$69&lt;&gt;0),SUMPRODUCT(N($Q$17:$Q$69=0))+ROWS($1:30))),"")</f>
        <v/>
      </c>
      <c r="I106" s="44"/>
    </row>
    <row r="107" spans="8:9" x14ac:dyDescent="0.25">
      <c r="H107" s="5" t="str" cm="1">
        <f t="array" ref="H107">IFERROR(INDEX($P:$P,SMALL(ROW($Q$17:$Q$69)*($Q$17:$Q$69&lt;&gt;0),SUMPRODUCT(N($Q$17:$Q$69=0))+ROWS($1:31))),"")</f>
        <v/>
      </c>
      <c r="I107" s="44"/>
    </row>
    <row r="108" spans="8:9" x14ac:dyDescent="0.25">
      <c r="H108" s="5" t="str" cm="1">
        <f t="array" ref="H108">IFERROR(INDEX($P:$P,SMALL(ROW($Q$17:$Q$69)*($Q$17:$Q$69&lt;&gt;0),SUMPRODUCT(N($Q$17:$Q$69=0))+ROWS($1:32))),"")</f>
        <v/>
      </c>
      <c r="I108" s="44"/>
    </row>
    <row r="109" spans="8:9" x14ac:dyDescent="0.25">
      <c r="H109" s="5" t="str" cm="1">
        <f t="array" ref="H109">IFERROR(INDEX($P:$P,SMALL(ROW($Q$17:$Q$69)*($Q$17:$Q$69&lt;&gt;0),SUMPRODUCT(N($Q$17:$Q$69=0))+ROWS($1:33))),"")</f>
        <v/>
      </c>
    </row>
    <row r="110" spans="8:9" x14ac:dyDescent="0.25">
      <c r="H110" s="5" t="str" cm="1">
        <f t="array" ref="H110">IFERROR(INDEX($P:$P,SMALL(ROW($Q$17:$Q$69)*($Q$17:$Q$69&lt;&gt;0),SUMPRODUCT(N($Q$17:$Q$69=0))+ROWS($1:34))),"")</f>
        <v/>
      </c>
    </row>
    <row r="111" spans="8:9" x14ac:dyDescent="0.25">
      <c r="H111" s="5" t="str" cm="1">
        <f t="array" ref="H111">IFERROR(INDEX($P:$P,SMALL(ROW($Q$17:$Q$69)*($Q$17:$Q$69&lt;&gt;0),SUMPRODUCT(N($Q$17:$Q$69=0))+ROWS($1:35))),"")</f>
        <v/>
      </c>
    </row>
    <row r="112" spans="8:9" x14ac:dyDescent="0.25">
      <c r="H112" s="5" t="str" cm="1">
        <f t="array" ref="H112">IFERROR(INDEX($P:$P,SMALL(ROW($Q$17:$Q$69)*($Q$17:$Q$69&lt;&gt;0),SUMPRODUCT(N($Q$17:$Q$69=0))+ROWS($1:36))),"")</f>
        <v/>
      </c>
    </row>
    <row r="113" spans="8:8" x14ac:dyDescent="0.25">
      <c r="H113" s="5" t="str" cm="1">
        <f t="array" ref="H113">IFERROR(INDEX($P:$P,SMALL(ROW($Q$17:$Q$69)*($Q$17:$Q$69&lt;&gt;0),SUMPRODUCT(N($Q$17:$Q$69=0))+ROWS($1:37))),"")</f>
        <v/>
      </c>
    </row>
    <row r="114" spans="8:8" x14ac:dyDescent="0.25">
      <c r="H114" s="5" t="str" cm="1">
        <f t="array" ref="H114">IFERROR(INDEX($P:$P,SMALL(ROW($Q$17:$Q$69)*($Q$17:$Q$69&lt;&gt;0),SUMPRODUCT(N($Q$17:$Q$69=0))+ROWS($1:38))),"")</f>
        <v/>
      </c>
    </row>
    <row r="115" spans="8:8" x14ac:dyDescent="0.25">
      <c r="H115" s="5" t="str" cm="1">
        <f t="array" ref="H115">IFERROR(INDEX($P:$P,SMALL(ROW($Q$17:$Q$69)*($Q$17:$Q$69&lt;&gt;0),SUMPRODUCT(N($Q$17:$Q$69=0))+ROWS($1:39))),"")</f>
        <v/>
      </c>
    </row>
    <row r="116" spans="8:8" x14ac:dyDescent="0.25">
      <c r="H116" s="5" t="str" cm="1">
        <f t="array" ref="H116">IFERROR(INDEX($P:$P,SMALL(ROW($Q$17:$Q$69)*($Q$17:$Q$69&lt;&gt;0),SUMPRODUCT(N($Q$17:$Q$69=0))+ROWS($1:40))),"")</f>
        <v/>
      </c>
    </row>
    <row r="117" spans="8:8" x14ac:dyDescent="0.25">
      <c r="H117" s="5" t="str" cm="1">
        <f t="array" ref="H117">IFERROR(INDEX($P:$P,SMALL(ROW($Q$17:$Q$69)*($Q$17:$Q$69&lt;&gt;0),SUMPRODUCT(N($Q$17:$Q$69=0))+ROWS($1:41))),"")</f>
        <v/>
      </c>
    </row>
    <row r="118" spans="8:8" x14ac:dyDescent="0.25">
      <c r="H118" s="5" t="str" cm="1">
        <f t="array" ref="H118">IFERROR(INDEX($P:$P,SMALL(ROW($Q$17:$Q$69)*($Q$17:$Q$69&lt;&gt;0),SUMPRODUCT(N($Q$17:$Q$69=0))+ROWS($1:42))),"")</f>
        <v/>
      </c>
    </row>
    <row r="119" spans="8:8" x14ac:dyDescent="0.25">
      <c r="H119" s="5" t="str" cm="1">
        <f t="array" ref="H119">IFERROR(INDEX($P:$P,SMALL(ROW($Q$17:$Q$69)*($Q$17:$Q$69&lt;&gt;0),SUMPRODUCT(N($Q$17:$Q$69=0))+ROWS($1:43))),"")</f>
        <v/>
      </c>
    </row>
    <row r="120" spans="8:8" x14ac:dyDescent="0.25">
      <c r="H120" s="5" t="str" cm="1">
        <f t="array" ref="H120">IFERROR(INDEX($P:$P,SMALL(ROW($Q$17:$Q$69)*($Q$17:$Q$69&lt;&gt;0),SUMPRODUCT(N($Q$17:$Q$69=0))+ROWS($1:44))),"")</f>
        <v/>
      </c>
    </row>
    <row r="121" spans="8:8" x14ac:dyDescent="0.25">
      <c r="H121" s="5" t="str" cm="1">
        <f t="array" ref="H121">IFERROR(INDEX($P:$P,SMALL(ROW($Q$17:$Q$69)*($Q$17:$Q$69&lt;&gt;0),SUMPRODUCT(N($Q$17:$Q$69=0))+ROWS($1:45))),"")</f>
        <v/>
      </c>
    </row>
    <row r="122" spans="8:8" x14ac:dyDescent="0.25">
      <c r="H122" s="5" t="str" cm="1">
        <f t="array" ref="H122">IFERROR(INDEX($P:$P,SMALL(ROW($Q$17:$Q$69)*($Q$17:$Q$69&lt;&gt;0),SUMPRODUCT(N($Q$17:$Q$69=0))+ROWS($1:46))),"")</f>
        <v/>
      </c>
    </row>
    <row r="123" spans="8:8" x14ac:dyDescent="0.25">
      <c r="H123" s="5" t="str" cm="1">
        <f t="array" ref="H123">IFERROR(INDEX($P:$P,SMALL(ROW($Q$17:$Q$69)*($Q$17:$Q$69&lt;&gt;0),SUMPRODUCT(N($Q$17:$Q$69=0))+ROWS($1:47))),"")</f>
        <v/>
      </c>
    </row>
    <row r="124" spans="8:8" x14ac:dyDescent="0.25">
      <c r="H124" s="5" t="str" cm="1">
        <f t="array" ref="H124">IFERROR(INDEX($P:$P,SMALL(ROW($Q$17:$Q$69)*($Q$17:$Q$69&lt;&gt;0),SUMPRODUCT(N($Q$17:$Q$69=0))+ROWS($1:48))),"")</f>
        <v/>
      </c>
    </row>
    <row r="125" spans="8:8" x14ac:dyDescent="0.25">
      <c r="H125" s="5" t="str" cm="1">
        <f t="array" ref="H125">IFERROR(INDEX($P:$P,SMALL(ROW($Q$17:$Q$69)*($Q$17:$Q$69&lt;&gt;0),SUMPRODUCT(N($Q$17:$Q$69=0))+ROWS($1:49))),"")</f>
        <v/>
      </c>
    </row>
    <row r="126" spans="8:8" x14ac:dyDescent="0.25">
      <c r="H126" s="5" t="str" cm="1">
        <f t="array" ref="H126">IFERROR(INDEX($P:$P,SMALL(ROW($Q$17:$Q$69)*($Q$17:$Q$69&lt;&gt;0),SUMPRODUCT(N($Q$17:$Q$69=0))+ROWS($1:50))),"")</f>
        <v/>
      </c>
    </row>
    <row r="127" spans="8:8" x14ac:dyDescent="0.25">
      <c r="H127" s="5" t="str" cm="1">
        <f t="array" ref="H127">IFERROR(INDEX($P:$P,SMALL(ROW($Q$17:$Q$69)*($Q$17:$Q$69&lt;&gt;0),SUMPRODUCT(N($Q$17:$Q$69=0))+ROWS($1:51))),"")</f>
        <v/>
      </c>
    </row>
    <row r="128" spans="8:8" x14ac:dyDescent="0.25">
      <c r="H128" s="5" t="str" cm="1">
        <f t="array" ref="H128">IFERROR(INDEX($P:$P,SMALL(ROW($Q$17:$Q$69)*($Q$17:$Q$69&lt;&gt;0),SUMPRODUCT(N($Q$17:$Q$69=0))+ROWS($1:52))),"")</f>
        <v/>
      </c>
    </row>
    <row r="129" spans="8:8" x14ac:dyDescent="0.25">
      <c r="H129" s="5" t="str" cm="1">
        <f t="array" ref="H129">IFERROR(INDEX($P:$P,SMALL(ROW($Q$17:$Q$69)*($Q$17:$Q$69&lt;&gt;0),SUMPRODUCT(N($Q$17:$Q$69=0))+ROWS($1:53))),"")</f>
        <v/>
      </c>
    </row>
    <row r="130" spans="8:8" x14ac:dyDescent="0.25">
      <c r="H130" s="5" t="str" cm="1">
        <f t="array" ref="H130">IFERROR(INDEX($P:$P,SMALL(ROW($Q$17:$Q$69)*($Q$17:$Q$69&lt;&gt;0),SUMPRODUCT(N($Q$17:$Q$69=0))+ROWS($1:54))),"")</f>
        <v/>
      </c>
    </row>
    <row r="131" spans="8:8" x14ac:dyDescent="0.25">
      <c r="H131" s="5" t="str" cm="1">
        <f t="array" ref="H131">IFERROR(INDEX($P:$P,SMALL(ROW($Q$17:$Q$69)*($Q$17:$Q$69&lt;&gt;0),SUMPRODUCT(N($Q$17:$Q$69=0))+ROWS($1:55))),"")</f>
        <v/>
      </c>
    </row>
    <row r="132" spans="8:8" x14ac:dyDescent="0.25">
      <c r="H132" s="5" t="str" cm="1">
        <f t="array" ref="H132">IFERROR(INDEX($P:$P,SMALL(ROW($Q$17:$Q$69)*($Q$17:$Q$69&lt;&gt;0),SUMPRODUCT(N($Q$17:$Q$69=0))+ROWS($1:56))),"")</f>
        <v/>
      </c>
    </row>
    <row r="133" spans="8:8" x14ac:dyDescent="0.25">
      <c r="H133" s="5" t="str" cm="1">
        <f t="array" ref="H133">IFERROR(INDEX($P:$P,SMALL(ROW($Q$17:$Q$69)*($Q$17:$Q$69&lt;&gt;0),SUMPRODUCT(N($Q$17:$Q$69=0))+ROWS($1:57))),"")</f>
        <v/>
      </c>
    </row>
    <row r="134" spans="8:8" x14ac:dyDescent="0.25">
      <c r="H134" s="5" t="str" cm="1">
        <f t="array" ref="H134">IFERROR(INDEX($P:$P,SMALL(ROW($Q$17:$Q$69)*($Q$17:$Q$69&lt;&gt;0),SUMPRODUCT(N($Q$17:$Q$69=0))+ROWS($1:58))),"")</f>
        <v/>
      </c>
    </row>
  </sheetData>
  <mergeCells count="16">
    <mergeCell ref="D7:I7"/>
    <mergeCell ref="A54:N54"/>
    <mergeCell ref="A42:N42"/>
    <mergeCell ref="A64:N64"/>
    <mergeCell ref="B1:C1"/>
    <mergeCell ref="A16:N16"/>
    <mergeCell ref="A33:N33"/>
    <mergeCell ref="A10:N10"/>
    <mergeCell ref="A3:A7"/>
    <mergeCell ref="B3:I4"/>
    <mergeCell ref="B5:C5"/>
    <mergeCell ref="D5:I5"/>
    <mergeCell ref="B6:C6"/>
    <mergeCell ref="D6:I6"/>
    <mergeCell ref="B7:C7"/>
    <mergeCell ref="E1:N1"/>
  </mergeCells>
  <conditionalFormatting sqref="D5:I6">
    <cfRule type="expression" dxfId="434" priority="1">
      <formula>D5=""</formula>
    </cfRule>
  </conditionalFormatting>
  <pageMargins left="0.70866141732283472" right="0.70866141732283472" top="0.19685039370078741" bottom="0.23622047244094491" header="0.19685039370078741" footer="0.19685039370078741"/>
  <pageSetup paperSize="9" scale="46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" operator="greaterThan" id="{366F3B98-130F-4E2C-BA21-90AA8C51D08F}">
            <xm:f>Παράμετροι!$C$56</xm:f>
            <x14:dxf>
              <font>
                <b/>
                <i val="0"/>
                <color theme="0"/>
              </font>
              <numFmt numFmtId="14" formatCode="0.00%"/>
              <fill>
                <patternFill>
                  <bgColor rgb="FFFF0000"/>
                </patternFill>
              </fill>
            </x14:dxf>
          </x14:cfRule>
          <x14:cfRule type="cellIs" priority="4" operator="between" id="{71D2E2E9-F626-49F0-ABA3-3F685715987B}">
            <xm:f>Παράμετροι!$C$55</xm:f>
            <xm:f>Παράμετροι!$C$56</xm:f>
            <x14:dxf>
              <font>
                <b/>
                <i val="0"/>
              </font>
              <numFmt numFmtId="14" formatCode="0.00%"/>
              <fill>
                <patternFill>
                  <bgColor rgb="FFFFC000"/>
                </patternFill>
              </fill>
            </x14:dxf>
          </x14:cfRule>
          <x14:cfRule type="expression" priority="5" id="{65295B43-D33F-4279-B320-B499AF14FAB5}">
            <xm:f>$B$1&lt;Παράμετροι!$C$55</xm:f>
            <x14:dxf>
              <font>
                <b/>
                <i val="0"/>
              </font>
              <numFmt numFmtId="14" formatCode="0.00%"/>
              <fill>
                <patternFill>
                  <bgColor rgb="FFFFFF00"/>
                </patternFill>
              </fill>
              <border>
                <left style="thin">
                  <color theme="1"/>
                </left>
                <right style="thin">
                  <color theme="1"/>
                </right>
                <top style="thin">
                  <color theme="1"/>
                </top>
                <bottom style="thin">
                  <color theme="1"/>
                </bottom>
                <vertical/>
                <horizontal/>
              </border>
            </x14:dxf>
          </x14:cfRule>
          <xm:sqref>B1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AO136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32.33203125" bestFit="1" customWidth="1"/>
    <col min="2" max="2" width="14.6640625" customWidth="1"/>
    <col min="3" max="33" width="7" style="18" customWidth="1"/>
    <col min="34" max="34" width="10.33203125" customWidth="1"/>
    <col min="35" max="35" width="15.88671875" customWidth="1"/>
    <col min="37" max="37" width="32.44140625" hidden="1" customWidth="1"/>
    <col min="38" max="38" width="8.88671875" hidden="1" customWidth="1"/>
  </cols>
  <sheetData>
    <row r="1" spans="1:39" ht="21.75" customHeight="1" thickBot="1" x14ac:dyDescent="0.3">
      <c r="K1" s="207"/>
      <c r="L1" s="287" t="s">
        <v>105</v>
      </c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</row>
    <row r="2" spans="1:39" ht="13.5" customHeight="1" thickBot="1" x14ac:dyDescent="0.3">
      <c r="A2" s="267" t="s">
        <v>11</v>
      </c>
      <c r="I2" s="2"/>
      <c r="J2" s="208"/>
      <c r="K2" s="207"/>
    </row>
    <row r="3" spans="1:39" ht="13.5" customHeight="1" x14ac:dyDescent="0.25">
      <c r="A3" s="268"/>
      <c r="B3" s="311" t="str">
        <f>Παράμετροι!B2</f>
        <v>NAME OF BENEFICIARY</v>
      </c>
      <c r="C3" s="311"/>
      <c r="D3" s="326" t="str">
        <f>IF(Παράμετροι!C2&lt;&gt;"",Παράμετροι!C2,"")</f>
        <v/>
      </c>
      <c r="E3" s="327"/>
      <c r="F3" s="327"/>
      <c r="G3" s="327"/>
      <c r="H3" s="327"/>
      <c r="I3" s="327"/>
      <c r="J3" s="327"/>
      <c r="K3" s="327"/>
      <c r="L3" s="289" t="s">
        <v>91</v>
      </c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</row>
    <row r="4" spans="1:39" ht="13.5" customHeight="1" x14ac:dyDescent="0.25">
      <c r="A4" s="268"/>
      <c r="B4" s="312"/>
      <c r="C4" s="312"/>
      <c r="D4" s="326"/>
      <c r="E4" s="327"/>
      <c r="F4" s="327"/>
      <c r="G4" s="327"/>
      <c r="H4" s="327"/>
      <c r="I4" s="327"/>
      <c r="J4" s="327"/>
      <c r="K4" s="327"/>
      <c r="L4" s="288" t="s">
        <v>92</v>
      </c>
      <c r="M4" s="288"/>
      <c r="N4" s="290" t="s">
        <v>93</v>
      </c>
      <c r="O4" s="290"/>
      <c r="P4" s="292" t="s">
        <v>97</v>
      </c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</row>
    <row r="5" spans="1:39" ht="13.5" customHeight="1" x14ac:dyDescent="0.25">
      <c r="A5" s="268"/>
      <c r="B5" s="281" t="str">
        <f>Παράμετροι!B4</f>
        <v>NAME OF THE PERSON</v>
      </c>
      <c r="C5" s="282"/>
      <c r="D5" s="283" t="str">
        <f>IF(Παράμετροι!C4&lt;&gt;"",Παράμετροι!C4,"")</f>
        <v/>
      </c>
      <c r="E5" s="284"/>
      <c r="F5" s="284"/>
      <c r="G5" s="284"/>
      <c r="H5" s="284"/>
      <c r="I5" s="285"/>
      <c r="J5" s="4"/>
      <c r="K5" s="209"/>
      <c r="L5" s="288" t="s">
        <v>92</v>
      </c>
      <c r="M5" s="288"/>
      <c r="N5" s="290" t="s">
        <v>94</v>
      </c>
      <c r="O5" s="290"/>
      <c r="P5" s="292" t="s">
        <v>100</v>
      </c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19"/>
    </row>
    <row r="6" spans="1:39" ht="13.5" customHeight="1" thickBot="1" x14ac:dyDescent="0.3">
      <c r="A6" s="211" t="s">
        <v>0</v>
      </c>
      <c r="B6" s="253" t="str">
        <f>Παράμετροι!B5</f>
        <v>TYPE OF PERSONNEL</v>
      </c>
      <c r="C6" s="254"/>
      <c r="D6" s="252" t="str">
        <f>IF(Παράμετροι!C5&lt;&gt;"",Παράμετροι!C5,"")</f>
        <v>Employee</v>
      </c>
      <c r="E6" s="253"/>
      <c r="F6" s="253"/>
      <c r="G6" s="253"/>
      <c r="H6" s="253"/>
      <c r="I6" s="254"/>
      <c r="K6" s="209"/>
      <c r="L6" s="289" t="s">
        <v>92</v>
      </c>
      <c r="M6" s="289"/>
      <c r="N6" s="291" t="s">
        <v>95</v>
      </c>
      <c r="O6" s="291"/>
      <c r="P6" s="291" t="s">
        <v>98</v>
      </c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19"/>
    </row>
    <row r="7" spans="1:39" ht="13.5" customHeight="1" thickBot="1" x14ac:dyDescent="0.3">
      <c r="A7" s="1"/>
      <c r="AC7" s="220"/>
    </row>
    <row r="8" spans="1:39" ht="13.5" customHeight="1" x14ac:dyDescent="0.25">
      <c r="A8" s="14" t="s">
        <v>41</v>
      </c>
      <c r="B8" s="14" t="str">
        <f>Absences!B4</f>
        <v>JANUARY</v>
      </c>
      <c r="C8" s="61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62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62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62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62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62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62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62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62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62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62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62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62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62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62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62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62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62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62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62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62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62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62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62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62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62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62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62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62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62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63">
        <f>IF(COLUMN()-2 &gt; DAY(EOMONTH(DATE($B$9,MONTH(DATE($B$9, MATCH($B$8, {"JANUARY";"FEBRUARY";"MARCH";"APRIL";"MAY";"JUNE";"JULY";"AUGUST";"SEPTEMBER";"OCTOBER";"NOVEMBER";"DECEMBER"}, 0), 1)),1),0)), "", COLUMN()-2)</f>
        <v>31</v>
      </c>
      <c r="AH8" s="313" t="s">
        <v>24</v>
      </c>
      <c r="AI8" s="319" t="s">
        <v>33</v>
      </c>
    </row>
    <row r="9" spans="1:39" ht="13.5" customHeight="1" thickBot="1" x14ac:dyDescent="0.3">
      <c r="A9" s="16" t="s">
        <v>38</v>
      </c>
      <c r="B9" s="16">
        <f>Παράμετροι!C7</f>
        <v>2026</v>
      </c>
      <c r="C9" s="64" t="str">
        <f>IF(C8="","",
CHOOSE(WEEKDAY(DATE($B$9,MONTH(DATE($B$9, MATCH($B$8, {"JANUARY";"FEBRUARY";"MARCH";"APRIL";"MAY";"JUNE";"JULY";"AUGUST";"SEPTEMBER";"OCTOBER";"NOVEMBER";"DECEMBER"}, 0), 1)),C8)),"S","M","T","W","T","F","S"))</f>
        <v>T</v>
      </c>
      <c r="D9" s="65" t="str">
        <f>IF(D8="","",
CHOOSE(WEEKDAY(DATE($B$9,MONTH(DATE($B$9, MATCH($B$8, {"JANUARY";"FEBRUARY";"MARCH";"APRIL";"MAY";"JUNE";"JULY";"AUGUST";"SEPTEMBER";"OCTOBER";"NOVEMBER";"DECEMBER"}, 0), 1)),D8)),"S","M","T","W","T","F","S"))</f>
        <v>F</v>
      </c>
      <c r="E9" s="65" t="str">
        <f>IF(E8="","",
CHOOSE(WEEKDAY(DATE($B$9,MONTH(DATE($B$9, MATCH($B$8, {"JANUARY";"FEBRUARY";"MARCH";"APRIL";"MAY";"JUNE";"JULY";"AUGUST";"SEPTEMBER";"OCTOBER";"NOVEMBER";"DECEMBER"}, 0), 1)),E8)),"S","M","T","W","T","F","S"))</f>
        <v>S</v>
      </c>
      <c r="F9" s="65" t="str">
        <f>IF(F8="","",
CHOOSE(WEEKDAY(DATE($B$9,MONTH(DATE($B$9, MATCH($B$8, {"JANUARY";"FEBRUARY";"MARCH";"APRIL";"MAY";"JUNE";"JULY";"AUGUST";"SEPTEMBER";"OCTOBER";"NOVEMBER";"DECEMBER"}, 0), 1)),F8)),"S","M","T","W","T","F","S"))</f>
        <v>S</v>
      </c>
      <c r="G9" s="65" t="str">
        <f>IF(G8="","",
CHOOSE(WEEKDAY(DATE($B$9,MONTH(DATE($B$9, MATCH($B$8, {"JANUARY";"FEBRUARY";"MARCH";"APRIL";"MAY";"JUNE";"JULY";"AUGUST";"SEPTEMBER";"OCTOBER";"NOVEMBER";"DECEMBER"}, 0), 1)),G8)),"S","M","T","W","T","F","S"))</f>
        <v>M</v>
      </c>
      <c r="H9" s="65" t="str">
        <f>IF(H8="","",
CHOOSE(WEEKDAY(DATE($B$9,MONTH(DATE($B$9, MATCH($B$8, {"JANUARY";"FEBRUARY";"MARCH";"APRIL";"MAY";"JUNE";"JULY";"AUGUST";"SEPTEMBER";"OCTOBER";"NOVEMBER";"DECEMBER"}, 0), 1)),H8)),"S","M","T","W","T","F","S"))</f>
        <v>T</v>
      </c>
      <c r="I9" s="67" t="str">
        <f>IF(I8="","",
CHOOSE(WEEKDAY(DATE($B$9,MONTH(DATE($B$9, MATCH($B$8, {"JANUARY";"FEBRUARY";"MARCH";"APRIL";"MAY";"JUNE";"JULY";"AUGUST";"SEPTEMBER";"OCTOBER";"NOVEMBER";"DECEMBER"}, 0), 1)),I8)),"S","M","T","W","T","F","S"))</f>
        <v>W</v>
      </c>
      <c r="J9" s="65" t="str">
        <f>IF(J8="","",
CHOOSE(WEEKDAY(DATE($B$9,MONTH(DATE($B$9, MATCH($B$8, {"JANUARY";"FEBRUARY";"MARCH";"APRIL";"MAY";"JUNE";"JULY";"AUGUST";"SEPTEMBER";"OCTOBER";"NOVEMBER";"DECEMBER"}, 0), 1)),J8)),"S","M","T","W","T","F","S"))</f>
        <v>T</v>
      </c>
      <c r="K9" s="65" t="str">
        <f>IF(K8="","",
CHOOSE(WEEKDAY(DATE($B$9,MONTH(DATE($B$9, MATCH($B$8, {"JANUARY";"FEBRUARY";"MARCH";"APRIL";"MAY";"JUNE";"JULY";"AUGUST";"SEPTEMBER";"OCTOBER";"NOVEMBER";"DECEMBER"}, 0), 1)),K8)),"S","M","T","W","T","F","S"))</f>
        <v>F</v>
      </c>
      <c r="L9" s="65" t="str">
        <f>IF(L8="","",
CHOOSE(WEEKDAY(DATE($B$9,MONTH(DATE($B$9, MATCH($B$8, {"JANUARY";"FEBRUARY";"MARCH";"APRIL";"MAY";"JUNE";"JULY";"AUGUST";"SEPTEMBER";"OCTOBER";"NOVEMBER";"DECEMBER"}, 0), 1)),L8)),"S","M","T","W","T","F","S"))</f>
        <v>S</v>
      </c>
      <c r="M9" s="65" t="str">
        <f>IF(M8="","",
CHOOSE(WEEKDAY(DATE($B$9,MONTH(DATE($B$9, MATCH($B$8, {"JANUARY";"FEBRUARY";"MARCH";"APRIL";"MAY";"JUNE";"JULY";"AUGUST";"SEPTEMBER";"OCTOBER";"NOVEMBER";"DECEMBER"}, 0), 1)),M8)),"S","M","T","W","T","F","S"))</f>
        <v>S</v>
      </c>
      <c r="N9" s="65" t="str">
        <f>IF(N8="","",
CHOOSE(WEEKDAY(DATE($B$9,MONTH(DATE($B$9, MATCH($B$8, {"JANUARY";"FEBRUARY";"MARCH";"APRIL";"MAY";"JUNE";"JULY";"AUGUST";"SEPTEMBER";"OCTOBER";"NOVEMBER";"DECEMBER"}, 0), 1)),N8)),"S","M","T","W","T","F","S"))</f>
        <v>M</v>
      </c>
      <c r="O9" s="65" t="str">
        <f>IF(O8="","",
CHOOSE(WEEKDAY(DATE($B$9,MONTH(DATE($B$9, MATCH($B$8, {"JANUARY";"FEBRUARY";"MARCH";"APRIL";"MAY";"JUNE";"JULY";"AUGUST";"SEPTEMBER";"OCTOBER";"NOVEMBER";"DECEMBER"}, 0), 1)),O8)),"S","M","T","W","T","F","S"))</f>
        <v>T</v>
      </c>
      <c r="P9" s="65" t="str">
        <f>IF(P8="","",
CHOOSE(WEEKDAY(DATE($B$9,MONTH(DATE($B$9, MATCH($B$8, {"JANUARY";"FEBRUARY";"MARCH";"APRIL";"MAY";"JUNE";"JULY";"AUGUST";"SEPTEMBER";"OCTOBER";"NOVEMBER";"DECEMBER"}, 0), 1)),P8)),"S","M","T","W","T","F","S"))</f>
        <v>W</v>
      </c>
      <c r="Q9" s="65" t="str">
        <f>IF(Q8="","",
CHOOSE(WEEKDAY(DATE($B$9,MONTH(DATE($B$9, MATCH($B$8, {"JANUARY";"FEBRUARY";"MARCH";"APRIL";"MAY";"JUNE";"JULY";"AUGUST";"SEPTEMBER";"OCTOBER";"NOVEMBER";"DECEMBER"}, 0), 1)),Q8)),"S","M","T","W","T","F","S"))</f>
        <v>T</v>
      </c>
      <c r="R9" s="65" t="str">
        <f>IF(R8="","",
CHOOSE(WEEKDAY(DATE($B$9,MONTH(DATE($B$9, MATCH($B$8, {"JANUARY";"FEBRUARY";"MARCH";"APRIL";"MAY";"JUNE";"JULY";"AUGUST";"SEPTEMBER";"OCTOBER";"NOVEMBER";"DECEMBER"}, 0), 1)),R8)),"S","M","T","W","T","F","S"))</f>
        <v>F</v>
      </c>
      <c r="S9" s="65" t="str">
        <f>IF(S8="","",
CHOOSE(WEEKDAY(DATE($B$9,MONTH(DATE($B$9, MATCH($B$8, {"JANUARY";"FEBRUARY";"MARCH";"APRIL";"MAY";"JUNE";"JULY";"AUGUST";"SEPTEMBER";"OCTOBER";"NOVEMBER";"DECEMBER"}, 0), 1)),S8)),"S","M","T","W","T","F","S"))</f>
        <v>S</v>
      </c>
      <c r="T9" s="65" t="str">
        <f>IF(T8="","",
CHOOSE(WEEKDAY(DATE($B$9,MONTH(DATE($B$9, MATCH($B$8, {"JANUARY";"FEBRUARY";"MARCH";"APRIL";"MAY";"JUNE";"JULY";"AUGUST";"SEPTEMBER";"OCTOBER";"NOVEMBER";"DECEMBER"}, 0), 1)),T8)),"S","M","T","W","T","F","S"))</f>
        <v>S</v>
      </c>
      <c r="U9" s="65" t="str">
        <f>IF(U8="","",
CHOOSE(WEEKDAY(DATE($B$9,MONTH(DATE($B$9, MATCH($B$8, {"JANUARY";"FEBRUARY";"MARCH";"APRIL";"MAY";"JUNE";"JULY";"AUGUST";"SEPTEMBER";"OCTOBER";"NOVEMBER";"DECEMBER"}, 0), 1)),U8)),"S","M","T","W","T","F","S"))</f>
        <v>M</v>
      </c>
      <c r="V9" s="65" t="str">
        <f>IF(V8="","",
CHOOSE(WEEKDAY(DATE($B$9,MONTH(DATE($B$9, MATCH($B$8, {"JANUARY";"FEBRUARY";"MARCH";"APRIL";"MAY";"JUNE";"JULY";"AUGUST";"SEPTEMBER";"OCTOBER";"NOVEMBER";"DECEMBER"}, 0), 1)),V8)),"S","M","T","W","T","F","S"))</f>
        <v>T</v>
      </c>
      <c r="W9" s="65" t="str">
        <f>IF(W8="","",
CHOOSE(WEEKDAY(DATE($B$9,MONTH(DATE($B$9, MATCH($B$8, {"JANUARY";"FEBRUARY";"MARCH";"APRIL";"MAY";"JUNE";"JULY";"AUGUST";"SEPTEMBER";"OCTOBER";"NOVEMBER";"DECEMBER"}, 0), 1)),W8)),"S","M","T","W","T","F","S"))</f>
        <v>W</v>
      </c>
      <c r="X9" s="65" t="str">
        <f>IF(X8="","",
CHOOSE(WEEKDAY(DATE($B$9,MONTH(DATE($B$9, MATCH($B$8, {"JANUARY";"FEBRUARY";"MARCH";"APRIL";"MAY";"JUNE";"JULY";"AUGUST";"SEPTEMBER";"OCTOBER";"NOVEMBER";"DECEMBER"}, 0), 1)),X8)),"S","M","T","W","T","F","S"))</f>
        <v>T</v>
      </c>
      <c r="Y9" s="65" t="str">
        <f>IF(Y8="","",
CHOOSE(WEEKDAY(DATE($B$9,MONTH(DATE($B$9, MATCH($B$8, {"JANUARY";"FEBRUARY";"MARCH";"APRIL";"MAY";"JUNE";"JULY";"AUGUST";"SEPTEMBER";"OCTOBER";"NOVEMBER";"DECEMBER"}, 0), 1)),Y8)),"S","M","T","W","T","F","S"))</f>
        <v>F</v>
      </c>
      <c r="Z9" s="65" t="str">
        <f>IF(Z8="","",
CHOOSE(WEEKDAY(DATE($B$9,MONTH(DATE($B$9, MATCH($B$8, {"JANUARY";"FEBRUARY";"MARCH";"APRIL";"MAY";"JUNE";"JULY";"AUGUST";"SEPTEMBER";"OCTOBER";"NOVEMBER";"DECEMBER"}, 0), 1)),Z8)),"S","M","T","W","T","F","S"))</f>
        <v>S</v>
      </c>
      <c r="AA9" s="65" t="str">
        <f>IF(AA8="","",
CHOOSE(WEEKDAY(DATE($B$9,MONTH(DATE($B$9, MATCH($B$8, {"JANUARY";"FEBRUARY";"MARCH";"APRIL";"MAY";"JUNE";"JULY";"AUGUST";"SEPTEMBER";"OCTOBER";"NOVEMBER";"DECEMBER"}, 0), 1)),AA8)),"S","M","T","W","T","F","S"))</f>
        <v>S</v>
      </c>
      <c r="AB9" s="65" t="str">
        <f>IF(AB8="","",
CHOOSE(WEEKDAY(DATE($B$9,MONTH(DATE($B$9, MATCH($B$8, {"JANUARY";"FEBRUARY";"MARCH";"APRIL";"MAY";"JUNE";"JULY";"AUGUST";"SEPTEMBER";"OCTOBER";"NOVEMBER";"DECEMBER"}, 0), 1)),AB8)),"S","M","T","W","T","F","S"))</f>
        <v>M</v>
      </c>
      <c r="AC9" s="65" t="str">
        <f>IF(AC8="","",
CHOOSE(WEEKDAY(DATE($B$9,MONTH(DATE($B$9, MATCH($B$8, {"JANUARY";"FEBRUARY";"MARCH";"APRIL";"MAY";"JUNE";"JULY";"AUGUST";"SEPTEMBER";"OCTOBER";"NOVEMBER";"DECEMBER"}, 0), 1)),AC8)),"S","M","T","W","T","F","S"))</f>
        <v>T</v>
      </c>
      <c r="AD9" s="65" t="str">
        <f>IF(AD8="","",
CHOOSE(WEEKDAY(DATE($B$9,MONTH(DATE($B$9, MATCH($B$8, {"JANUARY";"FEBRUARY";"MARCH";"APRIL";"MAY";"JUNE";"JULY";"AUGUST";"SEPTEMBER";"OCTOBER";"NOVEMBER";"DECEMBER"}, 0), 1)),AD8)),"S","M","T","W","T","F","S"))</f>
        <v>W</v>
      </c>
      <c r="AE9" s="65" t="str">
        <f>IF(AE8="","",
CHOOSE(WEEKDAY(DATE($B$9,MONTH(DATE($B$9, MATCH($B$8, {"JANUARY";"FEBRUARY";"MARCH";"APRIL";"MAY";"JUNE";"JULY";"AUGUST";"SEPTEMBER";"OCTOBER";"NOVEMBER";"DECEMBER"}, 0), 1)),AE8)),"S","M","T","W","T","F","S"))</f>
        <v>T</v>
      </c>
      <c r="AF9" s="65" t="str">
        <f>IF(AF8="","",
CHOOSE(WEEKDAY(DATE($B$9,MONTH(DATE($B$9, MATCH($B$8, {"JANUARY";"FEBRUARY";"MARCH";"APRIL";"MAY";"JUNE";"JULY";"AUGUST";"SEPTEMBER";"OCTOBER";"NOVEMBER";"DECEMBER"}, 0), 1)),AF8)),"S","M","T","W","T","F","S"))</f>
        <v>F</v>
      </c>
      <c r="AG9" s="66" t="str">
        <f>IF(AG8="","",
CHOOSE(WEEKDAY(DATE($B$9,MONTH(DATE($B$9, MATCH($B$8, {"JANUARY";"FEBRUARY";"MARCH";"APRIL";"MAY";"JUNE";"JULY";"AUGUST";"SEPTEMBER";"OCTOBER";"NOVEMBER";"DECEMBER"}, 0), 1)),AG8)),"S","M","T","W","T","F","S"))</f>
        <v>S</v>
      </c>
      <c r="AH9" s="314"/>
      <c r="AI9" s="320"/>
    </row>
    <row r="10" spans="1:39" ht="13.8" hidden="1" thickBot="1" x14ac:dyDescent="0.3">
      <c r="C10" s="105">
        <f>IF(C9="",0,
IF(OR(INDEX(Absences!C4:C15, MATCH($B$8, Absences!$B4:$B15, 0))="X",
INDEX(Absences!C20:C31, MATCH($B$8, Absences!$B20:$B31, 0))="X",
INDEX(Absences!C36:C47, MATCH($B$8, Absences!$B36:$B47, 0))="X",
INDEX(Absences!C52:C63, MATCH($B$8, Absences!$B52:$B63, 0))="X"),
0,IF(AND(C9&lt;&gt;"S",C9&lt;&gt;""),1,0)))</f>
        <v>0</v>
      </c>
      <c r="D10" s="106">
        <f>IF(D9="",0,
IF(OR(INDEX(Absences!D4:D15, MATCH($B$8, Absences!$B4:$B15, 0))="X",
INDEX(Absences!D20:D31, MATCH($B$8, Absences!$B20:$B31, 0))="X",
INDEX(Absences!D36:D47, MATCH($B$8, Absences!$B36:$B47, 0))="X",
INDEX(Absences!D52:D63, MATCH($B$8, Absences!$B52:$B63, 0))="X"),
0,IF(AND(D9&lt;&gt;"S",D9&lt;&gt;""),1,0)))</f>
        <v>1</v>
      </c>
      <c r="E10" s="106">
        <f>IF(E9="",0,
IF(OR(INDEX(Absences!E4:E15, MATCH($B$8, Absences!$B4:$B15, 0))="X",
INDEX(Absences!E20:E31, MATCH($B$8, Absences!$B20:$B31, 0))="X",
INDEX(Absences!E36:E47, MATCH($B$8, Absences!$B36:$B47, 0))="X",
INDEX(Absences!E52:E63, MATCH($B$8, Absences!$B52:$B63, 0))="X"),
0,IF(AND(E9&lt;&gt;"S",E9&lt;&gt;""),1,0)))</f>
        <v>0</v>
      </c>
      <c r="F10" s="106">
        <f>IF(F9="",0,
IF(OR(INDEX(Absences!F4:F15, MATCH($B$8, Absences!$B4:$B15, 0))="X",
INDEX(Absences!F20:F31, MATCH($B$8, Absences!$B20:$B31, 0))="X",
INDEX(Absences!F36:F47, MATCH($B$8, Absences!$B36:$B47, 0))="X",
INDEX(Absences!F52:F63, MATCH($B$8, Absences!$B52:$B63, 0))="X"),
0,IF(AND(F9&lt;&gt;"S",F9&lt;&gt;""),1,0)))</f>
        <v>0</v>
      </c>
      <c r="G10" s="106">
        <f>IF(G9="",0,
IF(OR(INDEX(Absences!G4:G15, MATCH($B$8, Absences!$B4:$B15, 0))="X",
INDEX(Absences!G20:G31, MATCH($B$8, Absences!$B20:$B31, 0))="X",
INDEX(Absences!G36:G47, MATCH($B$8, Absences!$B36:$B47, 0))="X",
INDEX(Absences!G52:G63, MATCH($B$8, Absences!$B52:$B63, 0))="X"),
0,IF(AND(G9&lt;&gt;"S",G9&lt;&gt;""),1,0)))</f>
        <v>1</v>
      </c>
      <c r="H10" s="106">
        <f>IF(H9="",0,
IF(OR(INDEX(Absences!H4:H15, MATCH($B$8, Absences!$B4:$B15, 0))="X",
INDEX(Absences!H20:H31, MATCH($B$8, Absences!$B20:$B31, 0))="X",
INDEX(Absences!H36:H47, MATCH($B$8, Absences!$B36:$B47, 0))="X",
INDEX(Absences!H52:H63, MATCH($B$8, Absences!$B52:$B63, 0))="X"),
0,IF(AND(H9&lt;&gt;"S",H9&lt;&gt;""),1,0)))</f>
        <v>0</v>
      </c>
      <c r="I10" s="106">
        <f>IF(I9="",0,
IF(OR(INDEX(Absences!I4:I15, MATCH($B$8, Absences!$B4:$B15, 0))="X",
INDEX(Absences!I20:I31, MATCH($B$8, Absences!$B20:$B31, 0))="X",
INDEX(Absences!I36:I47, MATCH($B$8, Absences!$B36:$B47, 0))="X",
INDEX(Absences!I52:I63, MATCH($B$8, Absences!$B52:$B63, 0))="X"),
0,IF(AND(I9&lt;&gt;"S",I9&lt;&gt;""),1,0)))</f>
        <v>1</v>
      </c>
      <c r="J10" s="106">
        <f>IF(J9="",0,
IF(OR(INDEX(Absences!J4:J15, MATCH($B$8, Absences!$B4:$B15, 0))="X",
INDEX(Absences!J20:J31, MATCH($B$8, Absences!$B20:$B31, 0))="X",
INDEX(Absences!J36:J47, MATCH($B$8, Absences!$B36:$B47, 0))="X",
INDEX(Absences!J52:J63, MATCH($B$8, Absences!$B52:$B63, 0))="X"),
0,IF(AND(J9&lt;&gt;"S",J9&lt;&gt;""),1,0)))</f>
        <v>1</v>
      </c>
      <c r="K10" s="106">
        <f>IF(K9="",0,
IF(OR(INDEX(Absences!K4:K15, MATCH($B$8, Absences!$B4:$B15, 0))="X",
INDEX(Absences!K20:K31, MATCH($B$8, Absences!$B20:$B31, 0))="X",
INDEX(Absences!K36:K47, MATCH($B$8, Absences!$B36:$B47, 0))="X",
INDEX(Absences!K52:K63, MATCH($B$8, Absences!$B52:$B63, 0))="X"),
0,IF(AND(K9&lt;&gt;"S",K9&lt;&gt;""),1,0)))</f>
        <v>1</v>
      </c>
      <c r="L10" s="106">
        <f>IF(L9="",0,
IF(OR(INDEX(Absences!L4:L15, MATCH($B$8, Absences!$B4:$B15, 0))="X",
INDEX(Absences!L20:L31, MATCH($B$8, Absences!$B20:$B31, 0))="X",
INDEX(Absences!L36:L47, MATCH($B$8, Absences!$B36:$B47, 0))="X",
INDEX(Absences!L52:L63, MATCH($B$8, Absences!$B52:$B63, 0))="X"),
0,IF(AND(L9&lt;&gt;"S",L9&lt;&gt;""),1,0)))</f>
        <v>0</v>
      </c>
      <c r="M10" s="106">
        <f>IF(M9="",0,
IF(OR(INDEX(Absences!M4:M15, MATCH($B$8, Absences!$B4:$B15, 0))="X",
INDEX(Absences!M20:M31, MATCH($B$8, Absences!$B20:$B31, 0))="X",
INDEX(Absences!M36:M47, MATCH($B$8, Absences!$B36:$B47, 0))="X",
INDEX(Absences!M52:M63, MATCH($B$8, Absences!$B52:$B63, 0))="X"),
0,IF(AND(M9&lt;&gt;"S",M9&lt;&gt;""),1,0)))</f>
        <v>0</v>
      </c>
      <c r="N10" s="106">
        <f>IF(N9="",0,
IF(OR(INDEX(Absences!N4:N15, MATCH($B$8, Absences!$B4:$B15, 0))="X",
INDEX(Absences!N20:N31, MATCH($B$8, Absences!$B20:$B31, 0))="X",
INDEX(Absences!N36:N47, MATCH($B$8, Absences!$B36:$B47, 0))="X",
INDEX(Absences!N52:N63, MATCH($B$8, Absences!$B52:$B63, 0))="X"),
0,IF(AND(N9&lt;&gt;"S",N9&lt;&gt;""),1,0)))</f>
        <v>1</v>
      </c>
      <c r="O10" s="106">
        <f>IF(O9="",0,
IF(OR(INDEX(Absences!O4:O15, MATCH($B$8, Absences!$B4:$B15, 0))="X",
INDEX(Absences!O20:O31, MATCH($B$8, Absences!$B20:$B31, 0))="X",
INDEX(Absences!O36:O47, MATCH($B$8, Absences!$B36:$B47, 0))="X",
INDEX(Absences!O52:O63, MATCH($B$8, Absences!$B52:$B63, 0))="X"),
0,IF(AND(O9&lt;&gt;"S",O9&lt;&gt;""),1,0)))</f>
        <v>1</v>
      </c>
      <c r="P10" s="106">
        <f>IF(P9="",0,
IF(OR(INDEX(Absences!P4:P15, MATCH($B$8, Absences!$B4:$B15, 0))="X",
INDEX(Absences!P20:P31, MATCH($B$8, Absences!$B20:$B31, 0))="X",
INDEX(Absences!P36:P47, MATCH($B$8, Absences!$B36:$B47, 0))="X",
INDEX(Absences!P52:P63, MATCH($B$8, Absences!$B52:$B63, 0))="X"),
0,IF(AND(P9&lt;&gt;"S",P9&lt;&gt;""),1,0)))</f>
        <v>1</v>
      </c>
      <c r="Q10" s="106">
        <f>IF(Q9="",0,
IF(OR(INDEX(Absences!Q4:Q15, MATCH($B$8, Absences!$B4:$B15, 0))="X",
INDEX(Absences!Q20:Q31, MATCH($B$8, Absences!$B20:$B31, 0))="X",
INDEX(Absences!Q36:Q47, MATCH($B$8, Absences!$B36:$B47, 0))="X",
INDEX(Absences!Q52:Q63, MATCH($B$8, Absences!$B52:$B63, 0))="X"),
0,IF(AND(Q9&lt;&gt;"S",Q9&lt;&gt;""),1,0)))</f>
        <v>1</v>
      </c>
      <c r="R10" s="106">
        <f>IF(R9="",0,
IF(OR(INDEX(Absences!R4:R15, MATCH($B$8, Absences!$B4:$B15, 0))="X",
INDEX(Absences!R20:R31, MATCH($B$8, Absences!$B20:$B31, 0))="X",
INDEX(Absences!R36:R47, MATCH($B$8, Absences!$B36:$B47, 0))="X",
INDEX(Absences!R52:R63, MATCH($B$8, Absences!$B52:$B63, 0))="X"),
0,IF(AND(R9&lt;&gt;"S",R9&lt;&gt;""),1,0)))</f>
        <v>1</v>
      </c>
      <c r="S10" s="106">
        <f>IF(S9="",0,
IF(OR(INDEX(Absences!S4:S15, MATCH($B$8, Absences!$B4:$B15, 0))="X",
INDEX(Absences!S20:S31, MATCH($B$8, Absences!$B20:$B31, 0))="X",
INDEX(Absences!S36:S47, MATCH($B$8, Absences!$B36:$B47, 0))="X",
INDEX(Absences!S52:S63, MATCH($B$8, Absences!$B52:$B63, 0))="X"),
0,IF(AND(S9&lt;&gt;"S",S9&lt;&gt;""),1,0)))</f>
        <v>0</v>
      </c>
      <c r="T10" s="106">
        <f>IF(T9="",0,
IF(OR(INDEX(Absences!T4:T15, MATCH($B$8, Absences!$B4:$B15, 0))="X",
INDEX(Absences!T20:T31, MATCH($B$8, Absences!$B20:$B31, 0))="X",
INDEX(Absences!T36:T47, MATCH($B$8, Absences!$B36:$B47, 0))="X",
INDEX(Absences!T52:T63, MATCH($B$8, Absences!$B52:$B63, 0))="X"),
0,IF(AND(T9&lt;&gt;"S",T9&lt;&gt;""),1,0)))</f>
        <v>0</v>
      </c>
      <c r="U10" s="106">
        <f>IF(U9="",0,
IF(OR(INDEX(Absences!U4:U15, MATCH($B$8, Absences!$B4:$B15, 0))="X",
INDEX(Absences!U20:U31, MATCH($B$8, Absences!$B20:$B31, 0))="X",
INDEX(Absences!U36:U47, MATCH($B$8, Absences!$B36:$B47, 0))="X",
INDEX(Absences!U52:U63, MATCH($B$8, Absences!$B52:$B63, 0))="X"),
0,IF(AND(U9&lt;&gt;"S",U9&lt;&gt;""),1,0)))</f>
        <v>1</v>
      </c>
      <c r="V10" s="106">
        <f>IF(V9="",0,
IF(OR(INDEX(Absences!V4:V15, MATCH($B$8, Absences!$B4:$B15, 0))="X",
INDEX(Absences!V20:V31, MATCH($B$8, Absences!$B20:$B31, 0))="X",
INDEX(Absences!V36:V47, MATCH($B$8, Absences!$B36:$B47, 0))="X",
INDEX(Absences!V52:V63, MATCH($B$8, Absences!$B52:$B63, 0))="X"),
0,IF(AND(V9&lt;&gt;"S",V9&lt;&gt;""),1,0)))</f>
        <v>1</v>
      </c>
      <c r="W10" s="106">
        <f>IF(W9="",0,
IF(OR(INDEX(Absences!W4:W15, MATCH($B$8, Absences!$B4:$B15, 0))="X",
INDEX(Absences!W20:W31, MATCH($B$8, Absences!$B20:$B31, 0))="X",
INDEX(Absences!W36:W47, MATCH($B$8, Absences!$B36:$B47, 0))="X",
INDEX(Absences!W52:W63, MATCH($B$8, Absences!$B52:$B63, 0))="X"),
0,IF(AND(W9&lt;&gt;"S",W9&lt;&gt;""),1,0)))</f>
        <v>1</v>
      </c>
      <c r="X10" s="106">
        <f>IF(X9="",0,
IF(OR(INDEX(Absences!X4:X15, MATCH($B$8, Absences!$B4:$B15, 0))="X",
INDEX(Absences!X20:X31, MATCH($B$8, Absences!$B20:$B31, 0))="X",
INDEX(Absences!X36:X47, MATCH($B$8, Absences!$B36:$B47, 0))="X",
INDEX(Absences!X52:X63, MATCH($B$8, Absences!$B52:$B63, 0))="X"),
0,IF(AND(X9&lt;&gt;"S",X9&lt;&gt;""),1,0)))</f>
        <v>1</v>
      </c>
      <c r="Y10" s="106">
        <f>IF(Y9="",0,
IF(OR(INDEX(Absences!Y4:Y15, MATCH($B$8, Absences!$B4:$B15, 0))="X",
INDEX(Absences!Y20:Y31, MATCH($B$8, Absences!$B20:$B31, 0))="X",
INDEX(Absences!Y36:Y47, MATCH($B$8, Absences!$B36:$B47, 0))="X",
INDEX(Absences!Y52:Y63, MATCH($B$8, Absences!$B52:$B63, 0))="X"),
0,IF(AND(Y9&lt;&gt;"S",Y9&lt;&gt;""),1,0)))</f>
        <v>1</v>
      </c>
      <c r="Z10" s="106">
        <f>IF(Z9="",0,
IF(OR(INDEX(Absences!Z4:Z15, MATCH($B$8, Absences!$B4:$B15, 0))="X",
INDEX(Absences!Z20:Z31, MATCH($B$8, Absences!$B20:$B31, 0))="X",
INDEX(Absences!Z36:Z47, MATCH($B$8, Absences!$B36:$B47, 0))="X",
INDEX(Absences!Z52:Z63, MATCH($B$8, Absences!$B52:$B63, 0))="X"),
0,IF(AND(Z9&lt;&gt;"S",Z9&lt;&gt;""),1,0)))</f>
        <v>0</v>
      </c>
      <c r="AA10" s="106">
        <f>IF(AA9="",0,
IF(OR(INDEX(Absences!AA4:AA15, MATCH($B$8, Absences!$B4:$B15, 0))="X",
INDEX(Absences!AA20:AA31, MATCH($B$8, Absences!$B20:$B31, 0))="X",
INDEX(Absences!AA36:AA47, MATCH($B$8, Absences!$B36:$B47, 0))="X",
INDEX(Absences!AA52:AA63, MATCH($B$8, Absences!$B52:$B63, 0))="X"),
0,IF(AND(AA9&lt;&gt;"S",AA9&lt;&gt;""),1,0)))</f>
        <v>0</v>
      </c>
      <c r="AB10" s="106">
        <f>IF(AB9="",0,
IF(OR(INDEX(Absences!AB4:AB15, MATCH($B$8, Absences!$B4:$B15, 0))="X",
INDEX(Absences!AB20:AB31, MATCH($B$8, Absences!$B20:$B31, 0))="X",
INDEX(Absences!AB36:AB47, MATCH($B$8, Absences!$B36:$B47, 0))="X",
INDEX(Absences!AB52:AB63, MATCH($B$8, Absences!$B52:$B63, 0))="X"),
0,IF(AND(AB9&lt;&gt;"S",AB9&lt;&gt;""),1,0)))</f>
        <v>1</v>
      </c>
      <c r="AC10" s="106">
        <f>IF(AC9="",0,
IF(OR(INDEX(Absences!AC4:AC15, MATCH($B$8, Absences!$B4:$B15, 0))="X",
INDEX(Absences!AC20:AC31, MATCH($B$8, Absences!$B20:$B31, 0))="X",
INDEX(Absences!AC36:AC47, MATCH($B$8, Absences!$B36:$B47, 0))="X",
INDEX(Absences!AC52:AC63, MATCH($B$8, Absences!$B52:$B63, 0))="X"),
0,IF(AND(AC9&lt;&gt;"S",AC9&lt;&gt;""),1,0)))</f>
        <v>1</v>
      </c>
      <c r="AD10" s="106">
        <f>IF(AD9="",0,
IF(OR(INDEX(Absences!AD4:AD15, MATCH($B$8, Absences!$B4:$B15, 0))="X",
INDEX(Absences!AD20:AD31, MATCH($B$8, Absences!$B20:$B31, 0))="X",
INDEX(Absences!AD36:AD47, MATCH($B$8, Absences!$B36:$B47, 0))="X",
INDEX(Absences!AD52:AD63, MATCH($B$8, Absences!$B52:$B63, 0))="X"),
0,IF(AND(AD9&lt;&gt;"S",AD9&lt;&gt;""),1,0)))</f>
        <v>1</v>
      </c>
      <c r="AE10" s="106">
        <f>IF(AE9="",0,
IF(OR(INDEX(Absences!AE4:AE15, MATCH($B$8, Absences!$B4:$B15, 0))="X",
INDEX(Absences!AE20:AE31, MATCH($B$8, Absences!$B20:$B31, 0))="X",
INDEX(Absences!AE36:AE47, MATCH($B$8, Absences!$B36:$B47, 0))="X",
INDEX(Absences!AE52:AE63, MATCH($B$8, Absences!$B52:$B63, 0))="X"),
0,IF(AND(AE9&lt;&gt;"S",AE9&lt;&gt;""),1,0)))</f>
        <v>1</v>
      </c>
      <c r="AF10" s="106">
        <f>IF(AF9="",0,
IF(OR(INDEX(Absences!AF4:AF15, MATCH($B$8, Absences!$B4:$B15, 0))="X",
INDEX(Absences!AF20:AF31, MATCH($B$8, Absences!$B20:$B31, 0))="X",
INDEX(Absences!AF36:AF47, MATCH($B$8, Absences!$B36:$B47, 0))="X",
INDEX(Absences!AF52:AF63, MATCH($B$8, Absences!$B52:$B63, 0))="X"),
0,IF(AND(AF9&lt;&gt;"S",AF9&lt;&gt;""),1,0)))</f>
        <v>1</v>
      </c>
      <c r="AG10" s="107">
        <f>IF(AG9="",0,
IF(OR(INDEX(Absences!AG4:AG15, MATCH($B$8, Absences!$B4:$B15, 0))="X",
INDEX(Absences!AG20:AG31, MATCH($B$8, Absences!$B20:$B31, 0))="X",
INDEX(Absences!AG36:AG47, MATCH($B$8, Absences!$B36:$B47, 0))="X",
INDEX(Absences!AG52:AG63, MATCH($B$8, Absences!$B52:$B63, 0))="X"),
0,IF(AND(AG9&lt;&gt;"S",AG9&lt;&gt;""),1,0)))</f>
        <v>0</v>
      </c>
      <c r="AH10" s="315"/>
      <c r="AI10" s="321"/>
    </row>
    <row r="11" spans="1:39" ht="14.4" thickBot="1" x14ac:dyDescent="0.3">
      <c r="A11" s="316" t="s">
        <v>65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7"/>
      <c r="AB11" s="317"/>
      <c r="AC11" s="317"/>
      <c r="AD11" s="317"/>
      <c r="AE11" s="317"/>
      <c r="AF11" s="317"/>
      <c r="AG11" s="317"/>
      <c r="AH11" s="317"/>
      <c r="AI11" s="318"/>
    </row>
    <row r="12" spans="1:39" x14ac:dyDescent="0.25">
      <c r="A12" s="307" t="s">
        <v>32</v>
      </c>
      <c r="B12" s="308"/>
      <c r="C12" s="119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30"/>
      <c r="AH12" s="121">
        <f>SUM(C12:AG12)</f>
        <v>0</v>
      </c>
      <c r="AI12" s="52"/>
    </row>
    <row r="13" spans="1:39" x14ac:dyDescent="0.25">
      <c r="A13" s="293" t="s">
        <v>2</v>
      </c>
      <c r="B13" s="294"/>
      <c r="C13" s="122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4"/>
      <c r="AH13" s="125">
        <f>SUM(C13:AG13)</f>
        <v>0</v>
      </c>
      <c r="AI13" s="50"/>
    </row>
    <row r="14" spans="1:39" x14ac:dyDescent="0.25">
      <c r="A14" s="293" t="s">
        <v>3</v>
      </c>
      <c r="B14" s="294"/>
      <c r="C14" s="122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4"/>
      <c r="AH14" s="125">
        <f>SUM(C14:AG14)</f>
        <v>0</v>
      </c>
      <c r="AI14" s="50"/>
    </row>
    <row r="15" spans="1:39" ht="13.8" thickBot="1" x14ac:dyDescent="0.3">
      <c r="A15" s="295" t="s">
        <v>1</v>
      </c>
      <c r="B15" s="296"/>
      <c r="C15" s="126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8"/>
      <c r="AH15" s="129">
        <f>SUM(C15:AG15)</f>
        <v>0</v>
      </c>
      <c r="AI15" s="56"/>
    </row>
    <row r="16" spans="1:39" ht="13.8" thickBot="1" x14ac:dyDescent="0.3">
      <c r="A16" s="299" t="str">
        <f>"Total " &amp; A11</f>
        <v>Total Internal Activities</v>
      </c>
      <c r="B16" s="300"/>
      <c r="C16" s="114">
        <f>SUM(C12:C15)</f>
        <v>0</v>
      </c>
      <c r="D16" s="115">
        <f t="shared" ref="D16:AG16" si="0">SUM(D12:D15)</f>
        <v>0</v>
      </c>
      <c r="E16" s="115">
        <f t="shared" si="0"/>
        <v>0</v>
      </c>
      <c r="F16" s="115">
        <f t="shared" si="0"/>
        <v>0</v>
      </c>
      <c r="G16" s="115">
        <f t="shared" si="0"/>
        <v>0</v>
      </c>
      <c r="H16" s="115">
        <f t="shared" si="0"/>
        <v>0</v>
      </c>
      <c r="I16" s="115">
        <f t="shared" si="0"/>
        <v>0</v>
      </c>
      <c r="J16" s="115">
        <f t="shared" si="0"/>
        <v>0</v>
      </c>
      <c r="K16" s="115">
        <f t="shared" si="0"/>
        <v>0</v>
      </c>
      <c r="L16" s="115">
        <f t="shared" si="0"/>
        <v>0</v>
      </c>
      <c r="M16" s="115">
        <f t="shared" si="0"/>
        <v>0</v>
      </c>
      <c r="N16" s="115">
        <f t="shared" si="0"/>
        <v>0</v>
      </c>
      <c r="O16" s="115">
        <f t="shared" si="0"/>
        <v>0</v>
      </c>
      <c r="P16" s="115">
        <f t="shared" si="0"/>
        <v>0</v>
      </c>
      <c r="Q16" s="115">
        <f t="shared" si="0"/>
        <v>0</v>
      </c>
      <c r="R16" s="115">
        <f t="shared" si="0"/>
        <v>0</v>
      </c>
      <c r="S16" s="115">
        <f t="shared" si="0"/>
        <v>0</v>
      </c>
      <c r="T16" s="115">
        <f t="shared" si="0"/>
        <v>0</v>
      </c>
      <c r="U16" s="115">
        <f t="shared" si="0"/>
        <v>0</v>
      </c>
      <c r="V16" s="115">
        <f t="shared" si="0"/>
        <v>0</v>
      </c>
      <c r="W16" s="115">
        <f t="shared" si="0"/>
        <v>0</v>
      </c>
      <c r="X16" s="115">
        <f t="shared" si="0"/>
        <v>0</v>
      </c>
      <c r="Y16" s="115">
        <f t="shared" si="0"/>
        <v>0</v>
      </c>
      <c r="Z16" s="115">
        <f t="shared" si="0"/>
        <v>0</v>
      </c>
      <c r="AA16" s="115">
        <f t="shared" si="0"/>
        <v>0</v>
      </c>
      <c r="AB16" s="115">
        <f t="shared" si="0"/>
        <v>0</v>
      </c>
      <c r="AC16" s="115">
        <f t="shared" si="0"/>
        <v>0</v>
      </c>
      <c r="AD16" s="115">
        <f t="shared" si="0"/>
        <v>0</v>
      </c>
      <c r="AE16" s="115">
        <f t="shared" si="0"/>
        <v>0</v>
      </c>
      <c r="AF16" s="115">
        <f t="shared" si="0"/>
        <v>0</v>
      </c>
      <c r="AG16" s="116">
        <f t="shared" si="0"/>
        <v>0</v>
      </c>
      <c r="AH16" s="117">
        <f>SUM(C16:AG16)</f>
        <v>0</v>
      </c>
      <c r="AI16" s="118"/>
      <c r="AM16" s="218"/>
    </row>
    <row r="17" spans="1:40" x14ac:dyDescent="0.25"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08"/>
      <c r="AI17" s="109"/>
    </row>
    <row r="18" spans="1:40" ht="13.8" thickBot="1" x14ac:dyDescent="0.3"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2"/>
      <c r="AI18" s="113"/>
    </row>
    <row r="19" spans="1:40" ht="14.4" thickBot="1" x14ac:dyDescent="0.3">
      <c r="A19" s="316" t="str">
        <f>Παράμετροι!B9</f>
        <v>EU Projects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8"/>
      <c r="AN19" s="204"/>
    </row>
    <row r="20" spans="1:40" s="3" customFormat="1" x14ac:dyDescent="0.25">
      <c r="A20" s="307" t="str">
        <f>IF(Παράμετροι!C10&lt;&gt;"",Παράμετροι!C10,"-")</f>
        <v>-</v>
      </c>
      <c r="B20" s="308"/>
      <c r="C20" s="212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4"/>
      <c r="AH20" s="85">
        <f>SUM(C20:AG20)</f>
        <v>0</v>
      </c>
      <c r="AI20" s="52"/>
      <c r="AK20" s="215" t="str">
        <f>CONCATENATE(Παράμετροι!D10, " - ", Παράμετροι!C10)</f>
        <v xml:space="preserve"> - </v>
      </c>
      <c r="AL20" s="3">
        <f t="shared" ref="AL20:AL44" si="1">AH20</f>
        <v>0</v>
      </c>
      <c r="AM20" s="216"/>
      <c r="AN20" s="217"/>
    </row>
    <row r="21" spans="1:40" x14ac:dyDescent="0.25">
      <c r="A21" s="293" t="str">
        <f>IF(Παράμετροι!C11&lt;&gt;"",Παράμετροι!C11,"-")</f>
        <v>-</v>
      </c>
      <c r="B21" s="294"/>
      <c r="C21" s="122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31"/>
      <c r="AH21" s="85">
        <f t="shared" ref="AH21:AH34" si="2">SUM(C21:AG21)</f>
        <v>0</v>
      </c>
      <c r="AI21" s="50"/>
      <c r="AK21" s="215" t="str">
        <f>CONCATENATE(Παράμετροι!D11, " - ", Παράμετροι!C11)</f>
        <v xml:space="preserve"> - </v>
      </c>
      <c r="AL21">
        <f t="shared" si="1"/>
        <v>0</v>
      </c>
    </row>
    <row r="22" spans="1:40" x14ac:dyDescent="0.25">
      <c r="A22" s="293" t="str">
        <f>IF(Παράμετροι!C12&lt;&gt;"",Παράμετροι!C12,"-")</f>
        <v>-</v>
      </c>
      <c r="B22" s="294"/>
      <c r="C22" s="122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31"/>
      <c r="AH22" s="85">
        <f t="shared" si="2"/>
        <v>0</v>
      </c>
      <c r="AI22" s="50"/>
      <c r="AK22" s="215" t="str">
        <f>CONCATENATE(Παράμετροι!D12, " - ", Παράμετροι!C12)</f>
        <v xml:space="preserve"> - </v>
      </c>
      <c r="AL22">
        <f t="shared" si="1"/>
        <v>0</v>
      </c>
    </row>
    <row r="23" spans="1:40" x14ac:dyDescent="0.25">
      <c r="A23" s="293" t="str">
        <f>IF(Παράμετροι!C13&lt;&gt;"",Παράμετροι!C13,"-")</f>
        <v>-</v>
      </c>
      <c r="B23" s="294"/>
      <c r="C23" s="122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31"/>
      <c r="AH23" s="85">
        <f t="shared" si="2"/>
        <v>0</v>
      </c>
      <c r="AI23" s="50"/>
      <c r="AK23" s="215" t="str">
        <f>CONCATENATE(Παράμετροι!D13, " - ", Παράμετροι!C13)</f>
        <v xml:space="preserve"> - </v>
      </c>
      <c r="AL23">
        <f t="shared" si="1"/>
        <v>0</v>
      </c>
    </row>
    <row r="24" spans="1:40" x14ac:dyDescent="0.25">
      <c r="A24" s="293" t="str">
        <f>IF(Παράμετροι!C14&lt;&gt;"",Παράμετροι!C14,"-")</f>
        <v>-</v>
      </c>
      <c r="B24" s="294"/>
      <c r="C24" s="122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31"/>
      <c r="AH24" s="85">
        <f t="shared" si="2"/>
        <v>0</v>
      </c>
      <c r="AI24" s="50"/>
      <c r="AK24" s="215" t="str">
        <f>CONCATENATE(Παράμετροι!D14, " - ", Παράμετροι!C14)</f>
        <v xml:space="preserve"> - </v>
      </c>
      <c r="AL24">
        <f t="shared" si="1"/>
        <v>0</v>
      </c>
    </row>
    <row r="25" spans="1:40" x14ac:dyDescent="0.25">
      <c r="A25" s="293" t="str">
        <f>IF(Παράμετροι!C15&lt;&gt;"",Παράμετροι!C15,"-")</f>
        <v>-</v>
      </c>
      <c r="B25" s="294"/>
      <c r="C25" s="122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31"/>
      <c r="AH25" s="85">
        <f t="shared" si="2"/>
        <v>0</v>
      </c>
      <c r="AI25" s="50"/>
      <c r="AK25" s="215" t="str">
        <f>CONCATENATE(Παράμετροι!D15, " - ", Παράμετροι!C15)</f>
        <v xml:space="preserve"> - </v>
      </c>
      <c r="AL25">
        <f t="shared" si="1"/>
        <v>0</v>
      </c>
    </row>
    <row r="26" spans="1:40" x14ac:dyDescent="0.25">
      <c r="A26" s="293" t="str">
        <f>IF(Παράμετροι!C16&lt;&gt;"",Παράμετροι!C16,"-")</f>
        <v>-</v>
      </c>
      <c r="B26" s="294"/>
      <c r="C26" s="122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31"/>
      <c r="AH26" s="85">
        <f t="shared" si="2"/>
        <v>0</v>
      </c>
      <c r="AI26" s="50"/>
      <c r="AK26" s="215" t="str">
        <f>CONCATENATE(Παράμετροι!D16, " - ", Παράμετροι!C16)</f>
        <v xml:space="preserve"> - </v>
      </c>
      <c r="AL26">
        <f t="shared" si="1"/>
        <v>0</v>
      </c>
    </row>
    <row r="27" spans="1:40" x14ac:dyDescent="0.25">
      <c r="A27" s="293" t="str">
        <f>IF(Παράμετροι!C17&lt;&gt;"",Παράμετροι!C17,"-")</f>
        <v>-</v>
      </c>
      <c r="B27" s="294"/>
      <c r="C27" s="122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31"/>
      <c r="AH27" s="85">
        <f t="shared" si="2"/>
        <v>0</v>
      </c>
      <c r="AI27" s="50"/>
      <c r="AK27" s="215" t="str">
        <f>CONCATENATE(Παράμετροι!D17, " - ", Παράμετροι!C17)</f>
        <v xml:space="preserve"> - </v>
      </c>
      <c r="AL27" s="3">
        <f t="shared" si="1"/>
        <v>0</v>
      </c>
    </row>
    <row r="28" spans="1:40" x14ac:dyDescent="0.25">
      <c r="A28" s="293" t="str">
        <f>IF(Παράμετροι!C18&lt;&gt;"",Παράμετροι!C18,"-")</f>
        <v>-</v>
      </c>
      <c r="B28" s="294"/>
      <c r="C28" s="122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31"/>
      <c r="AH28" s="85">
        <f t="shared" si="2"/>
        <v>0</v>
      </c>
      <c r="AI28" s="50"/>
      <c r="AK28" s="215" t="str">
        <f>CONCATENATE(Παράμετροι!D18, " - ", Παράμετροι!C18)</f>
        <v xml:space="preserve"> - </v>
      </c>
      <c r="AL28">
        <f t="shared" si="1"/>
        <v>0</v>
      </c>
    </row>
    <row r="29" spans="1:40" x14ac:dyDescent="0.25">
      <c r="A29" s="293" t="str">
        <f>IF(Παράμετροι!C19&lt;&gt;"",Παράμετροι!C19,"-")</f>
        <v>-</v>
      </c>
      <c r="B29" s="294"/>
      <c r="C29" s="122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31"/>
      <c r="AH29" s="85">
        <f t="shared" si="2"/>
        <v>0</v>
      </c>
      <c r="AI29" s="50"/>
      <c r="AK29" s="215" t="str">
        <f>CONCATENATE(Παράμετροι!D19, " - ", Παράμετροι!C19)</f>
        <v xml:space="preserve"> - </v>
      </c>
      <c r="AL29">
        <f t="shared" si="1"/>
        <v>0</v>
      </c>
    </row>
    <row r="30" spans="1:40" x14ac:dyDescent="0.25">
      <c r="A30" s="293" t="str">
        <f>IF(Παράμετροι!C20&lt;&gt;"",Παράμετροι!C20,"-")</f>
        <v>-</v>
      </c>
      <c r="B30" s="294"/>
      <c r="C30" s="122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31"/>
      <c r="AH30" s="85">
        <f t="shared" si="2"/>
        <v>0</v>
      </c>
      <c r="AI30" s="50"/>
      <c r="AK30" s="215" t="str">
        <f>CONCATENATE(Παράμετροι!D20, " - ", Παράμετροι!C20)</f>
        <v xml:space="preserve"> - </v>
      </c>
      <c r="AL30">
        <f t="shared" si="1"/>
        <v>0</v>
      </c>
    </row>
    <row r="31" spans="1:40" x14ac:dyDescent="0.25">
      <c r="A31" s="293" t="str">
        <f>IF(Παράμετροι!C21&lt;&gt;"",Παράμετροι!C21,"-")</f>
        <v>-</v>
      </c>
      <c r="B31" s="294"/>
      <c r="C31" s="122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31"/>
      <c r="AH31" s="85">
        <f t="shared" si="2"/>
        <v>0</v>
      </c>
      <c r="AI31" s="50"/>
      <c r="AK31" s="215" t="str">
        <f>CONCATENATE(Παράμετροι!D21, " - ", Παράμετροι!C21)</f>
        <v xml:space="preserve"> - </v>
      </c>
      <c r="AL31">
        <f t="shared" si="1"/>
        <v>0</v>
      </c>
    </row>
    <row r="32" spans="1:40" x14ac:dyDescent="0.25">
      <c r="A32" s="293" t="str">
        <f>IF(Παράμετροι!C22&lt;&gt;"",Παράμετροι!C22,"-")</f>
        <v>-</v>
      </c>
      <c r="B32" s="294"/>
      <c r="C32" s="122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31"/>
      <c r="AH32" s="85">
        <f t="shared" si="2"/>
        <v>0</v>
      </c>
      <c r="AI32" s="50"/>
      <c r="AK32" s="215" t="str">
        <f>CONCATENATE(Παράμετροι!D22, " - ", Παράμετροι!C22)</f>
        <v xml:space="preserve"> - </v>
      </c>
      <c r="AL32">
        <f t="shared" si="1"/>
        <v>0</v>
      </c>
    </row>
    <row r="33" spans="1:38" x14ac:dyDescent="0.25">
      <c r="A33" s="293" t="str">
        <f>IF(Παράμετροι!C23&lt;&gt;"",Παράμετροι!C23,"-")</f>
        <v>-</v>
      </c>
      <c r="B33" s="294"/>
      <c r="C33" s="122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31"/>
      <c r="AH33" s="85">
        <f t="shared" si="2"/>
        <v>0</v>
      </c>
      <c r="AI33" s="50"/>
      <c r="AK33" s="215" t="str">
        <f>CONCATENATE(Παράμετροι!D23, " - ", Παράμετροι!C23)</f>
        <v xml:space="preserve"> - </v>
      </c>
      <c r="AL33">
        <f t="shared" si="1"/>
        <v>0</v>
      </c>
    </row>
    <row r="34" spans="1:38" ht="13.8" thickBot="1" x14ac:dyDescent="0.3">
      <c r="A34" s="295" t="str">
        <f>IF(Παράμετροι!C24&lt;&gt;"",Παράμετροι!C24,"-")</f>
        <v>-</v>
      </c>
      <c r="B34" s="296"/>
      <c r="C34" s="126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32"/>
      <c r="AH34" s="85">
        <f t="shared" si="2"/>
        <v>0</v>
      </c>
      <c r="AI34" s="56"/>
      <c r="AK34" s="215" t="str">
        <f>CONCATENATE(Παράμετροι!D24, " - ", Παράμετροι!C24)</f>
        <v xml:space="preserve"> - </v>
      </c>
      <c r="AL34" s="3">
        <f t="shared" si="1"/>
        <v>0</v>
      </c>
    </row>
    <row r="35" spans="1:38" ht="13.8" thickBot="1" x14ac:dyDescent="0.3">
      <c r="A35" s="299" t="str">
        <f>"Total " &amp; A19</f>
        <v>Total EU Projects</v>
      </c>
      <c r="B35" s="300"/>
      <c r="C35" s="114">
        <f>SUM(C20:C34)</f>
        <v>0</v>
      </c>
      <c r="D35" s="115">
        <f t="shared" ref="D35:AG35" si="3">SUM(D20:D34)</f>
        <v>0</v>
      </c>
      <c r="E35" s="115">
        <f t="shared" si="3"/>
        <v>0</v>
      </c>
      <c r="F35" s="115">
        <f t="shared" si="3"/>
        <v>0</v>
      </c>
      <c r="G35" s="115">
        <f t="shared" si="3"/>
        <v>0</v>
      </c>
      <c r="H35" s="115">
        <f t="shared" si="3"/>
        <v>0</v>
      </c>
      <c r="I35" s="115">
        <f t="shared" si="3"/>
        <v>0</v>
      </c>
      <c r="J35" s="115">
        <f t="shared" si="3"/>
        <v>0</v>
      </c>
      <c r="K35" s="115">
        <f t="shared" si="3"/>
        <v>0</v>
      </c>
      <c r="L35" s="115">
        <f t="shared" si="3"/>
        <v>0</v>
      </c>
      <c r="M35" s="115">
        <f t="shared" si="3"/>
        <v>0</v>
      </c>
      <c r="N35" s="115">
        <f t="shared" si="3"/>
        <v>0</v>
      </c>
      <c r="O35" s="115">
        <f t="shared" si="3"/>
        <v>0</v>
      </c>
      <c r="P35" s="115">
        <f t="shared" si="3"/>
        <v>0</v>
      </c>
      <c r="Q35" s="115">
        <f t="shared" si="3"/>
        <v>0</v>
      </c>
      <c r="R35" s="115">
        <f t="shared" si="3"/>
        <v>0</v>
      </c>
      <c r="S35" s="115">
        <f t="shared" si="3"/>
        <v>0</v>
      </c>
      <c r="T35" s="115">
        <f t="shared" si="3"/>
        <v>0</v>
      </c>
      <c r="U35" s="115">
        <f t="shared" si="3"/>
        <v>0</v>
      </c>
      <c r="V35" s="115">
        <f t="shared" si="3"/>
        <v>0</v>
      </c>
      <c r="W35" s="115">
        <f t="shared" si="3"/>
        <v>0</v>
      </c>
      <c r="X35" s="115">
        <f t="shared" si="3"/>
        <v>0</v>
      </c>
      <c r="Y35" s="115">
        <f t="shared" si="3"/>
        <v>0</v>
      </c>
      <c r="Z35" s="115">
        <f t="shared" si="3"/>
        <v>0</v>
      </c>
      <c r="AA35" s="115">
        <f t="shared" si="3"/>
        <v>0</v>
      </c>
      <c r="AB35" s="115">
        <f t="shared" si="3"/>
        <v>0</v>
      </c>
      <c r="AC35" s="115">
        <f t="shared" si="3"/>
        <v>0</v>
      </c>
      <c r="AD35" s="115">
        <f t="shared" si="3"/>
        <v>0</v>
      </c>
      <c r="AE35" s="115">
        <f t="shared" si="3"/>
        <v>0</v>
      </c>
      <c r="AF35" s="115">
        <f t="shared" si="3"/>
        <v>0</v>
      </c>
      <c r="AG35" s="116">
        <f t="shared" si="3"/>
        <v>0</v>
      </c>
      <c r="AH35" s="117">
        <f t="shared" ref="AH35" si="4">SUM(C35:AG35)</f>
        <v>0</v>
      </c>
      <c r="AI35" s="118"/>
    </row>
    <row r="36" spans="1:38" ht="13.8" thickBot="1" x14ac:dyDescent="0.3">
      <c r="A36" s="49"/>
      <c r="B36" s="49"/>
      <c r="C36" s="51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9"/>
    </row>
    <row r="37" spans="1:38" ht="14.4" thickBot="1" x14ac:dyDescent="0.3">
      <c r="A37" s="303" t="str">
        <f>Παράμετροι!B26</f>
        <v>National Projects</v>
      </c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  <c r="AH37" s="309"/>
      <c r="AI37" s="310"/>
    </row>
    <row r="38" spans="1:38" x14ac:dyDescent="0.25">
      <c r="A38" s="307" t="str">
        <f>IF(Παράμετροι!C27&lt;&gt;"",Παράμετροι!C27,"-")</f>
        <v>-</v>
      </c>
      <c r="B38" s="308"/>
      <c r="C38" s="119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30"/>
      <c r="AH38" s="52">
        <f t="shared" ref="AH38:AH45" si="5">SUM(C38:AG38)</f>
        <v>0</v>
      </c>
      <c r="AI38" s="52"/>
      <c r="AK38" s="215" t="str">
        <f>CONCATENATE(Παράμετροι!D27, " - ", Παράμετροι!C27)</f>
        <v xml:space="preserve"> - </v>
      </c>
      <c r="AL38">
        <f t="shared" si="1"/>
        <v>0</v>
      </c>
    </row>
    <row r="39" spans="1:38" x14ac:dyDescent="0.25">
      <c r="A39" s="293" t="str">
        <f>IF(Παράμετροι!C28&lt;&gt;"",Παράμετροι!C28,"-")</f>
        <v>-</v>
      </c>
      <c r="B39" s="294"/>
      <c r="C39" s="122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31"/>
      <c r="AH39" s="50">
        <f t="shared" si="5"/>
        <v>0</v>
      </c>
      <c r="AI39" s="50"/>
      <c r="AK39" s="215" t="str">
        <f>CONCATENATE(Παράμετροι!D28, " - ", Παράμετροι!C28)</f>
        <v xml:space="preserve"> - </v>
      </c>
      <c r="AL39">
        <f t="shared" si="1"/>
        <v>0</v>
      </c>
    </row>
    <row r="40" spans="1:38" x14ac:dyDescent="0.25">
      <c r="A40" s="293" t="str">
        <f>IF(Παράμετροι!C29&lt;&gt;"",Παράμετροι!C29,"-")</f>
        <v>-</v>
      </c>
      <c r="B40" s="294"/>
      <c r="C40" s="122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31"/>
      <c r="AH40" s="50">
        <f t="shared" si="5"/>
        <v>0</v>
      </c>
      <c r="AI40" s="50"/>
      <c r="AK40" s="215" t="str">
        <f>CONCATENATE(Παράμετροι!D29, " - ", Παράμετροι!C29)</f>
        <v xml:space="preserve"> - </v>
      </c>
      <c r="AL40">
        <f t="shared" si="1"/>
        <v>0</v>
      </c>
    </row>
    <row r="41" spans="1:38" x14ac:dyDescent="0.25">
      <c r="A41" s="293" t="str">
        <f>IF(Παράμετροι!C30&lt;&gt;"",Παράμετροι!C30,"-")</f>
        <v>-</v>
      </c>
      <c r="B41" s="294"/>
      <c r="C41" s="122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31"/>
      <c r="AH41" s="50">
        <f t="shared" si="5"/>
        <v>0</v>
      </c>
      <c r="AI41" s="50"/>
      <c r="AK41" s="215" t="str">
        <f>CONCATENATE(Παράμετροι!D30, " - ", Παράμετροι!C30)</f>
        <v xml:space="preserve"> - </v>
      </c>
      <c r="AL41">
        <f t="shared" si="1"/>
        <v>0</v>
      </c>
    </row>
    <row r="42" spans="1:38" x14ac:dyDescent="0.25">
      <c r="A42" s="293" t="str">
        <f>IF(Παράμετροι!C31&lt;&gt;"",Παράμετροι!C31,"-")</f>
        <v>-</v>
      </c>
      <c r="B42" s="294"/>
      <c r="C42" s="122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31"/>
      <c r="AH42" s="50">
        <f t="shared" si="5"/>
        <v>0</v>
      </c>
      <c r="AI42" s="50"/>
      <c r="AK42" s="215" t="str">
        <f>CONCATENATE(Παράμετροι!D31, " - ", Παράμετροι!C31)</f>
        <v xml:space="preserve"> - </v>
      </c>
      <c r="AL42">
        <f t="shared" si="1"/>
        <v>0</v>
      </c>
    </row>
    <row r="43" spans="1:38" x14ac:dyDescent="0.25">
      <c r="A43" s="293" t="str">
        <f>IF(Παράμετροι!C32&lt;&gt;"",Παράμετροι!C32,"-")</f>
        <v>-</v>
      </c>
      <c r="B43" s="294"/>
      <c r="C43" s="122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31"/>
      <c r="AH43" s="50">
        <f t="shared" si="5"/>
        <v>0</v>
      </c>
      <c r="AI43" s="50"/>
      <c r="AK43" s="215" t="str">
        <f>CONCATENATE(Παράμετροι!D32, " - ", Παράμετροι!C32)</f>
        <v xml:space="preserve"> - </v>
      </c>
      <c r="AL43">
        <f t="shared" si="1"/>
        <v>0</v>
      </c>
    </row>
    <row r="44" spans="1:38" ht="13.8" thickBot="1" x14ac:dyDescent="0.3">
      <c r="A44" s="295" t="str">
        <f>IF(Παράμετροι!C33&lt;&gt;"",Παράμετροι!C33,"-")</f>
        <v>-</v>
      </c>
      <c r="B44" s="296"/>
      <c r="C44" s="126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32"/>
      <c r="AH44" s="50">
        <f t="shared" si="5"/>
        <v>0</v>
      </c>
      <c r="AI44" s="56"/>
      <c r="AK44" s="215" t="str">
        <f>CONCATENATE(Παράμετροι!D33, " - ", Παράμετροι!C33)</f>
        <v xml:space="preserve"> - </v>
      </c>
      <c r="AL44">
        <f t="shared" si="1"/>
        <v>0</v>
      </c>
    </row>
    <row r="45" spans="1:38" ht="13.8" thickBot="1" x14ac:dyDescent="0.3">
      <c r="A45" s="299" t="str">
        <f>"Total " &amp; A37</f>
        <v>Total National Projects</v>
      </c>
      <c r="B45" s="300"/>
      <c r="C45" s="114">
        <f t="shared" ref="C45:AG45" si="6">SUM(C38:C44)</f>
        <v>0</v>
      </c>
      <c r="D45" s="115">
        <f t="shared" si="6"/>
        <v>0</v>
      </c>
      <c r="E45" s="115">
        <f t="shared" si="6"/>
        <v>0</v>
      </c>
      <c r="F45" s="115">
        <f t="shared" si="6"/>
        <v>0</v>
      </c>
      <c r="G45" s="115">
        <f t="shared" si="6"/>
        <v>0</v>
      </c>
      <c r="H45" s="115">
        <f t="shared" si="6"/>
        <v>0</v>
      </c>
      <c r="I45" s="115">
        <f t="shared" si="6"/>
        <v>0</v>
      </c>
      <c r="J45" s="115">
        <f t="shared" si="6"/>
        <v>0</v>
      </c>
      <c r="K45" s="115">
        <f t="shared" si="6"/>
        <v>0</v>
      </c>
      <c r="L45" s="115">
        <f t="shared" si="6"/>
        <v>0</v>
      </c>
      <c r="M45" s="115">
        <f t="shared" si="6"/>
        <v>0</v>
      </c>
      <c r="N45" s="115">
        <f t="shared" si="6"/>
        <v>0</v>
      </c>
      <c r="O45" s="115">
        <f t="shared" si="6"/>
        <v>0</v>
      </c>
      <c r="P45" s="115">
        <f t="shared" si="6"/>
        <v>0</v>
      </c>
      <c r="Q45" s="115">
        <f t="shared" si="6"/>
        <v>0</v>
      </c>
      <c r="R45" s="115">
        <f t="shared" si="6"/>
        <v>0</v>
      </c>
      <c r="S45" s="115">
        <f t="shared" si="6"/>
        <v>0</v>
      </c>
      <c r="T45" s="115">
        <f t="shared" si="6"/>
        <v>0</v>
      </c>
      <c r="U45" s="115">
        <f t="shared" si="6"/>
        <v>0</v>
      </c>
      <c r="V45" s="115">
        <f t="shared" si="6"/>
        <v>0</v>
      </c>
      <c r="W45" s="115">
        <f t="shared" si="6"/>
        <v>0</v>
      </c>
      <c r="X45" s="115">
        <f t="shared" si="6"/>
        <v>0</v>
      </c>
      <c r="Y45" s="115">
        <f t="shared" si="6"/>
        <v>0</v>
      </c>
      <c r="Z45" s="115">
        <f t="shared" si="6"/>
        <v>0</v>
      </c>
      <c r="AA45" s="115">
        <f t="shared" si="6"/>
        <v>0</v>
      </c>
      <c r="AB45" s="115">
        <f t="shared" si="6"/>
        <v>0</v>
      </c>
      <c r="AC45" s="115">
        <f t="shared" si="6"/>
        <v>0</v>
      </c>
      <c r="AD45" s="115">
        <f t="shared" si="6"/>
        <v>0</v>
      </c>
      <c r="AE45" s="115">
        <f t="shared" si="6"/>
        <v>0</v>
      </c>
      <c r="AF45" s="115">
        <f t="shared" si="6"/>
        <v>0</v>
      </c>
      <c r="AG45" s="116">
        <f t="shared" si="6"/>
        <v>0</v>
      </c>
      <c r="AH45" s="117">
        <f t="shared" si="5"/>
        <v>0</v>
      </c>
      <c r="AI45" s="118"/>
    </row>
    <row r="46" spans="1:38" ht="13.8" thickBot="1" x14ac:dyDescent="0.3">
      <c r="A46" s="49"/>
      <c r="B46" s="49"/>
      <c r="C46" s="51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9"/>
    </row>
    <row r="47" spans="1:38" ht="14.4" thickBot="1" x14ac:dyDescent="0.3">
      <c r="A47" s="303" t="str">
        <f>Παράμετροι!B35</f>
        <v>Other Projects</v>
      </c>
      <c r="B47" s="309"/>
      <c r="C47" s="309"/>
      <c r="D47" s="309"/>
      <c r="E47" s="309"/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  <c r="AH47" s="309"/>
      <c r="AI47" s="310"/>
      <c r="AK47" s="215"/>
    </row>
    <row r="48" spans="1:38" x14ac:dyDescent="0.25">
      <c r="A48" s="307" t="str">
        <f>IF(Παράμετροι!C36&lt;&gt;"",Παράμετροι!C36,"-")</f>
        <v>-</v>
      </c>
      <c r="B48" s="308"/>
      <c r="C48" s="119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31"/>
      <c r="AH48" s="52">
        <f t="shared" ref="AH48:AH55" si="7">SUM(C48:AG48)</f>
        <v>0</v>
      </c>
      <c r="AI48" s="52"/>
      <c r="AK48" s="94" t="str">
        <f>CONCATENATE(Παράμετροι!D36, " - ", Παράμετροι!C36)</f>
        <v xml:space="preserve"> - </v>
      </c>
      <c r="AL48">
        <f>AH48</f>
        <v>0</v>
      </c>
    </row>
    <row r="49" spans="1:38" x14ac:dyDescent="0.25">
      <c r="A49" s="293" t="str">
        <f>IF(Παράμετροι!C37&lt;&gt;"",Παράμετροι!C37,"-")</f>
        <v>-</v>
      </c>
      <c r="B49" s="294"/>
      <c r="C49" s="122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31"/>
      <c r="AH49" s="50">
        <f t="shared" si="7"/>
        <v>0</v>
      </c>
      <c r="AI49" s="50"/>
      <c r="AK49" s="94" t="str">
        <f>CONCATENATE(Παράμετροι!D37, " - ", Παράμετροι!C37)</f>
        <v xml:space="preserve"> - </v>
      </c>
      <c r="AL49">
        <f t="shared" ref="AL49:AL75" si="8">AH49</f>
        <v>0</v>
      </c>
    </row>
    <row r="50" spans="1:38" x14ac:dyDescent="0.25">
      <c r="A50" s="293" t="str">
        <f>IF(Παράμετροι!C38&lt;&gt;"",Παράμετροι!C38,"-")</f>
        <v>-</v>
      </c>
      <c r="B50" s="294"/>
      <c r="C50" s="122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31"/>
      <c r="AH50" s="50">
        <f t="shared" si="7"/>
        <v>0</v>
      </c>
      <c r="AI50" s="50"/>
      <c r="AK50" s="94" t="str">
        <f>CONCATENATE(Παράμετροι!D38, " - ", Παράμετροι!C38)</f>
        <v xml:space="preserve"> - </v>
      </c>
      <c r="AL50">
        <f t="shared" si="8"/>
        <v>0</v>
      </c>
    </row>
    <row r="51" spans="1:38" x14ac:dyDescent="0.25">
      <c r="A51" s="293" t="str">
        <f>IF(Παράμετροι!C39&lt;&gt;"",Παράμετροι!C39,"-")</f>
        <v>-</v>
      </c>
      <c r="B51" s="294"/>
      <c r="C51" s="122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31"/>
      <c r="AH51" s="50">
        <f t="shared" si="7"/>
        <v>0</v>
      </c>
      <c r="AI51" s="50"/>
      <c r="AK51" s="94" t="str">
        <f>CONCATENATE(Παράμετροι!D39, " - ", Παράμετροι!C39)</f>
        <v xml:space="preserve"> - </v>
      </c>
      <c r="AL51">
        <f t="shared" si="8"/>
        <v>0</v>
      </c>
    </row>
    <row r="52" spans="1:38" x14ac:dyDescent="0.25">
      <c r="A52" s="293" t="str">
        <f>IF(Παράμετροι!C40&lt;&gt;"",Παράμετροι!C40,"-")</f>
        <v>-</v>
      </c>
      <c r="B52" s="294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31"/>
      <c r="AH52" s="50">
        <f t="shared" si="7"/>
        <v>0</v>
      </c>
      <c r="AI52" s="50"/>
      <c r="AK52" s="94" t="str">
        <f>CONCATENATE(Παράμετροι!D40, " - ", Παράμετροι!C40)</f>
        <v xml:space="preserve"> - </v>
      </c>
      <c r="AL52">
        <f t="shared" si="8"/>
        <v>0</v>
      </c>
    </row>
    <row r="53" spans="1:38" x14ac:dyDescent="0.25">
      <c r="A53" s="293" t="str">
        <f>IF(Παράμετροι!C41&lt;&gt;"",Παράμετροι!C41,"-")</f>
        <v>-</v>
      </c>
      <c r="B53" s="294"/>
      <c r="C53" s="122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31"/>
      <c r="AH53" s="50">
        <f t="shared" si="7"/>
        <v>0</v>
      </c>
      <c r="AI53" s="50"/>
      <c r="AK53" s="94" t="str">
        <f>CONCATENATE(Παράμετροι!D41, " - ", Παράμετροι!C41)</f>
        <v xml:space="preserve"> - </v>
      </c>
      <c r="AL53">
        <f t="shared" si="8"/>
        <v>0</v>
      </c>
    </row>
    <row r="54" spans="1:38" ht="13.8" thickBot="1" x14ac:dyDescent="0.3">
      <c r="A54" s="295" t="str">
        <f>IF(Παράμετροι!C42&lt;&gt;"",Παράμετροι!C42,"-")</f>
        <v>-</v>
      </c>
      <c r="B54" s="296"/>
      <c r="C54" s="126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32"/>
      <c r="AH54" s="50">
        <f t="shared" si="7"/>
        <v>0</v>
      </c>
      <c r="AI54" s="56"/>
      <c r="AK54" s="94" t="str">
        <f>CONCATENATE(Παράμετροι!D42, " - ", Παράμετροι!C42)</f>
        <v xml:space="preserve"> - </v>
      </c>
      <c r="AL54">
        <f t="shared" si="8"/>
        <v>0</v>
      </c>
    </row>
    <row r="55" spans="1:38" ht="13.8" thickBot="1" x14ac:dyDescent="0.3">
      <c r="A55" s="299" t="str">
        <f>"Total " &amp; A47</f>
        <v>Total Other Projects</v>
      </c>
      <c r="B55" s="300"/>
      <c r="C55" s="114">
        <f>SUM(C48:C54)</f>
        <v>0</v>
      </c>
      <c r="D55" s="115">
        <f t="shared" ref="D55:AG55" si="9">SUM(D48:D54)</f>
        <v>0</v>
      </c>
      <c r="E55" s="115">
        <f t="shared" si="9"/>
        <v>0</v>
      </c>
      <c r="F55" s="115">
        <f t="shared" si="9"/>
        <v>0</v>
      </c>
      <c r="G55" s="115">
        <f t="shared" si="9"/>
        <v>0</v>
      </c>
      <c r="H55" s="115">
        <f t="shared" si="9"/>
        <v>0</v>
      </c>
      <c r="I55" s="115">
        <f t="shared" si="9"/>
        <v>0</v>
      </c>
      <c r="J55" s="115">
        <f t="shared" si="9"/>
        <v>0</v>
      </c>
      <c r="K55" s="115">
        <f t="shared" si="9"/>
        <v>0</v>
      </c>
      <c r="L55" s="115">
        <f t="shared" si="9"/>
        <v>0</v>
      </c>
      <c r="M55" s="115">
        <f t="shared" si="9"/>
        <v>0</v>
      </c>
      <c r="N55" s="115">
        <f t="shared" si="9"/>
        <v>0</v>
      </c>
      <c r="O55" s="115">
        <f t="shared" si="9"/>
        <v>0</v>
      </c>
      <c r="P55" s="115">
        <f t="shared" si="9"/>
        <v>0</v>
      </c>
      <c r="Q55" s="115">
        <f t="shared" si="9"/>
        <v>0</v>
      </c>
      <c r="R55" s="115">
        <f t="shared" si="9"/>
        <v>0</v>
      </c>
      <c r="S55" s="115">
        <f t="shared" si="9"/>
        <v>0</v>
      </c>
      <c r="T55" s="115">
        <f t="shared" si="9"/>
        <v>0</v>
      </c>
      <c r="U55" s="115">
        <f t="shared" si="9"/>
        <v>0</v>
      </c>
      <c r="V55" s="115">
        <f t="shared" si="9"/>
        <v>0</v>
      </c>
      <c r="W55" s="115">
        <f t="shared" si="9"/>
        <v>0</v>
      </c>
      <c r="X55" s="115">
        <f t="shared" si="9"/>
        <v>0</v>
      </c>
      <c r="Y55" s="115">
        <f t="shared" si="9"/>
        <v>0</v>
      </c>
      <c r="Z55" s="115">
        <f t="shared" si="9"/>
        <v>0</v>
      </c>
      <c r="AA55" s="115">
        <f t="shared" si="9"/>
        <v>0</v>
      </c>
      <c r="AB55" s="115">
        <f t="shared" si="9"/>
        <v>0</v>
      </c>
      <c r="AC55" s="115">
        <f t="shared" si="9"/>
        <v>0</v>
      </c>
      <c r="AD55" s="115">
        <f t="shared" si="9"/>
        <v>0</v>
      </c>
      <c r="AE55" s="115">
        <f t="shared" si="9"/>
        <v>0</v>
      </c>
      <c r="AF55" s="115">
        <f t="shared" si="9"/>
        <v>0</v>
      </c>
      <c r="AG55" s="151">
        <f t="shared" si="9"/>
        <v>0</v>
      </c>
      <c r="AH55" s="152">
        <f t="shared" si="7"/>
        <v>0</v>
      </c>
      <c r="AI55" s="118"/>
    </row>
    <row r="57" spans="1:38" ht="13.8" thickBot="1" x14ac:dyDescent="0.3"/>
    <row r="58" spans="1:38" ht="14.4" thickBot="1" x14ac:dyDescent="0.3">
      <c r="A58" s="322" t="s">
        <v>31</v>
      </c>
      <c r="B58" s="323"/>
      <c r="C58" s="133">
        <f>C16+C35+C45+C55</f>
        <v>0</v>
      </c>
      <c r="D58" s="134">
        <f t="shared" ref="D58:AG58" si="10">D16+D35+D45+D55</f>
        <v>0</v>
      </c>
      <c r="E58" s="134">
        <f t="shared" si="10"/>
        <v>0</v>
      </c>
      <c r="F58" s="134">
        <f t="shared" si="10"/>
        <v>0</v>
      </c>
      <c r="G58" s="134">
        <f t="shared" si="10"/>
        <v>0</v>
      </c>
      <c r="H58" s="134">
        <f t="shared" si="10"/>
        <v>0</v>
      </c>
      <c r="I58" s="134">
        <f t="shared" si="10"/>
        <v>0</v>
      </c>
      <c r="J58" s="134">
        <f t="shared" si="10"/>
        <v>0</v>
      </c>
      <c r="K58" s="134">
        <f t="shared" si="10"/>
        <v>0</v>
      </c>
      <c r="L58" s="134">
        <f t="shared" si="10"/>
        <v>0</v>
      </c>
      <c r="M58" s="134">
        <f t="shared" si="10"/>
        <v>0</v>
      </c>
      <c r="N58" s="134">
        <f t="shared" si="10"/>
        <v>0</v>
      </c>
      <c r="O58" s="134">
        <f t="shared" si="10"/>
        <v>0</v>
      </c>
      <c r="P58" s="134">
        <f t="shared" si="10"/>
        <v>0</v>
      </c>
      <c r="Q58" s="134">
        <f t="shared" si="10"/>
        <v>0</v>
      </c>
      <c r="R58" s="134">
        <f t="shared" si="10"/>
        <v>0</v>
      </c>
      <c r="S58" s="134">
        <f t="shared" si="10"/>
        <v>0</v>
      </c>
      <c r="T58" s="134">
        <f t="shared" si="10"/>
        <v>0</v>
      </c>
      <c r="U58" s="134">
        <f t="shared" si="10"/>
        <v>0</v>
      </c>
      <c r="V58" s="134">
        <f t="shared" si="10"/>
        <v>0</v>
      </c>
      <c r="W58" s="134">
        <f t="shared" si="10"/>
        <v>0</v>
      </c>
      <c r="X58" s="134">
        <f t="shared" si="10"/>
        <v>0</v>
      </c>
      <c r="Y58" s="134">
        <f t="shared" si="10"/>
        <v>0</v>
      </c>
      <c r="Z58" s="134">
        <f t="shared" si="10"/>
        <v>0</v>
      </c>
      <c r="AA58" s="134">
        <f t="shared" si="10"/>
        <v>0</v>
      </c>
      <c r="AB58" s="134">
        <f t="shared" si="10"/>
        <v>0</v>
      </c>
      <c r="AC58" s="134">
        <f t="shared" si="10"/>
        <v>0</v>
      </c>
      <c r="AD58" s="134">
        <f t="shared" si="10"/>
        <v>0</v>
      </c>
      <c r="AE58" s="134">
        <f t="shared" si="10"/>
        <v>0</v>
      </c>
      <c r="AF58" s="134">
        <f t="shared" si="10"/>
        <v>0</v>
      </c>
      <c r="AG58" s="135">
        <f t="shared" si="10"/>
        <v>0</v>
      </c>
      <c r="AH58" s="136">
        <f>SUM(C58:AG58)</f>
        <v>0</v>
      </c>
      <c r="AI58" s="53"/>
    </row>
    <row r="59" spans="1:38" ht="13.8" thickBot="1" x14ac:dyDescent="0.3">
      <c r="A59" s="49"/>
      <c r="B59" s="49"/>
      <c r="C59" s="51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9"/>
    </row>
    <row r="60" spans="1:38" ht="14.4" thickBot="1" x14ac:dyDescent="0.3">
      <c r="A60" s="303" t="s">
        <v>5</v>
      </c>
      <c r="B60" s="309"/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09"/>
      <c r="O60" s="309"/>
      <c r="P60" s="309"/>
      <c r="Q60" s="309"/>
      <c r="R60" s="309"/>
      <c r="S60" s="309"/>
      <c r="T60" s="309"/>
      <c r="U60" s="309"/>
      <c r="V60" s="309"/>
      <c r="W60" s="309"/>
      <c r="X60" s="309"/>
      <c r="Y60" s="309"/>
      <c r="Z60" s="309"/>
      <c r="AA60" s="309"/>
      <c r="AB60" s="309"/>
      <c r="AC60" s="309"/>
      <c r="AD60" s="309"/>
      <c r="AE60" s="309"/>
      <c r="AF60" s="309"/>
      <c r="AG60" s="309"/>
      <c r="AH60" s="309"/>
      <c r="AI60" s="310"/>
    </row>
    <row r="61" spans="1:38" x14ac:dyDescent="0.25">
      <c r="A61" s="307" t="s">
        <v>6</v>
      </c>
      <c r="B61" s="308"/>
      <c r="C61" s="138">
        <f>IF(INDEX(Absences!C20:C31, MATCH($B$8, Absences!$B20:$B31, 0))&lt;&gt;"",8,0)</f>
        <v>0</v>
      </c>
      <c r="D61" s="139">
        <f>IF(INDEX(Absences!D20:D31, MATCH($B$8, Absences!$B20:$B31, 0))&lt;&gt;"",8,0)</f>
        <v>0</v>
      </c>
      <c r="E61" s="139">
        <f>IF(INDEX(Absences!E20:E31, MATCH($B$8, Absences!$B20:$B31, 0))&lt;&gt;"",8,0)</f>
        <v>0</v>
      </c>
      <c r="F61" s="139">
        <f>IF(INDEX(Absences!F20:F31, MATCH($B$8, Absences!$B20:$B31, 0))&lt;&gt;"",8,0)</f>
        <v>0</v>
      </c>
      <c r="G61" s="139">
        <f>IF(INDEX(Absences!G20:G31, MATCH($B$8, Absences!$B20:$B31, 0))&lt;&gt;"",8,0)</f>
        <v>0</v>
      </c>
      <c r="H61" s="139">
        <f>IF(INDEX(Absences!H20:H31, MATCH($B$8, Absences!$B20:$B31, 0))&lt;&gt;"",8,0)</f>
        <v>0</v>
      </c>
      <c r="I61" s="139">
        <f>IF(INDEX(Absences!I20:I31, MATCH($B$8, Absences!$B20:$B31, 0))&lt;&gt;"",8,0)</f>
        <v>0</v>
      </c>
      <c r="J61" s="139">
        <f>IF(INDEX(Absences!J20:J31, MATCH($B$8, Absences!$B20:$B31, 0))&lt;&gt;"",8,0)</f>
        <v>0</v>
      </c>
      <c r="K61" s="139">
        <f>IF(INDEX(Absences!K20:K31, MATCH($B$8, Absences!$B20:$B31, 0))&lt;&gt;"",8,0)</f>
        <v>0</v>
      </c>
      <c r="L61" s="139">
        <f>IF(INDEX(Absences!L20:L31, MATCH($B$8, Absences!$B20:$B31, 0))&lt;&gt;"",8,0)</f>
        <v>0</v>
      </c>
      <c r="M61" s="139">
        <f>IF(INDEX(Absences!M20:M31, MATCH($B$8, Absences!$B20:$B31, 0))&lt;&gt;"",8,0)</f>
        <v>0</v>
      </c>
      <c r="N61" s="139">
        <f>IF(INDEX(Absences!N20:N31, MATCH($B$8, Absences!$B20:$B31, 0))&lt;&gt;"",8,0)</f>
        <v>0</v>
      </c>
      <c r="O61" s="139">
        <f>IF(INDEX(Absences!O20:O31, MATCH($B$8, Absences!$B20:$B31, 0))&lt;&gt;"",8,0)</f>
        <v>0</v>
      </c>
      <c r="P61" s="139">
        <f>IF(INDEX(Absences!P20:P31, MATCH($B$8, Absences!$B20:$B31, 0))&lt;&gt;"",8,0)</f>
        <v>0</v>
      </c>
      <c r="Q61" s="139">
        <f>IF(INDEX(Absences!Q20:Q31, MATCH($B$8, Absences!$B20:$B31, 0))&lt;&gt;"",8,0)</f>
        <v>0</v>
      </c>
      <c r="R61" s="139">
        <f>IF(INDEX(Absences!R20:R31, MATCH($B$8, Absences!$B20:$B31, 0))&lt;&gt;"",8,0)</f>
        <v>0</v>
      </c>
      <c r="S61" s="139">
        <f>IF(INDEX(Absences!S20:S31, MATCH($B$8, Absences!$B20:$B31, 0))&lt;&gt;"",8,0)</f>
        <v>0</v>
      </c>
      <c r="T61" s="139">
        <f>IF(INDEX(Absences!T20:T31, MATCH($B$8, Absences!$B20:$B31, 0))&lt;&gt;"",8,0)</f>
        <v>0</v>
      </c>
      <c r="U61" s="139">
        <f>IF(INDEX(Absences!U20:U31, MATCH($B$8, Absences!$B20:$B31, 0))&lt;&gt;"",8,0)</f>
        <v>0</v>
      </c>
      <c r="V61" s="139">
        <f>IF(INDEX(Absences!V20:V31, MATCH($B$8, Absences!$B20:$B31, 0))&lt;&gt;"",8,0)</f>
        <v>0</v>
      </c>
      <c r="W61" s="139">
        <f>IF(INDEX(Absences!W20:W31, MATCH($B$8, Absences!$B20:$B31, 0))&lt;&gt;"",8,0)</f>
        <v>0</v>
      </c>
      <c r="X61" s="139">
        <f>IF(INDEX(Absences!X20:X31, MATCH($B$8, Absences!$B20:$B31, 0))&lt;&gt;"",8,0)</f>
        <v>0</v>
      </c>
      <c r="Y61" s="139">
        <f>IF(INDEX(Absences!Y20:Y31, MATCH($B$8, Absences!$B20:$B31, 0))&lt;&gt;"",8,0)</f>
        <v>0</v>
      </c>
      <c r="Z61" s="139">
        <f>IF(INDEX(Absences!Z20:Z31, MATCH($B$8, Absences!$B20:$B31, 0))&lt;&gt;"",8,0)</f>
        <v>0</v>
      </c>
      <c r="AA61" s="139">
        <f>IF(INDEX(Absences!AA20:AA31, MATCH($B$8, Absences!$B20:$B31, 0))&lt;&gt;"",8,0)</f>
        <v>0</v>
      </c>
      <c r="AB61" s="139">
        <f>IF(INDEX(Absences!AB20:AB31, MATCH($B$8, Absences!$B20:$B31, 0))&lt;&gt;"",8,0)</f>
        <v>0</v>
      </c>
      <c r="AC61" s="139">
        <f>IF(INDEX(Absences!AC20:AC31, MATCH($B$8, Absences!$B20:$B31, 0))&lt;&gt;"",8,0)</f>
        <v>0</v>
      </c>
      <c r="AD61" s="139">
        <f>IF(INDEX(Absences!AD20:AD31, MATCH($B$8, Absences!$B20:$B31, 0))&lt;&gt;"",8,0)</f>
        <v>0</v>
      </c>
      <c r="AE61" s="139">
        <f>IF(INDEX(Absences!AE20:AE31, MATCH($B$8, Absences!$B20:$B31, 0))&lt;&gt;"",8,0)</f>
        <v>0</v>
      </c>
      <c r="AF61" s="139">
        <f>IF(INDEX(Absences!AF20:AF31, MATCH($B$8, Absences!$B20:$B31, 0))&lt;&gt;"",8,0)</f>
        <v>0</v>
      </c>
      <c r="AG61" s="140">
        <f>IF(INDEX(Absences!AG20:AG31, MATCH($B$8, Absences!$B20:$B31, 0))&lt;&gt;"",8,0)</f>
        <v>0</v>
      </c>
      <c r="AH61" s="121">
        <f>SUM(C61:AG61)</f>
        <v>0</v>
      </c>
      <c r="AI61" s="55"/>
    </row>
    <row r="62" spans="1:38" x14ac:dyDescent="0.25">
      <c r="A62" s="293" t="s">
        <v>7</v>
      </c>
      <c r="B62" s="294"/>
      <c r="C62" s="141">
        <f>IF(INDEX(Absences!C36:C47, MATCH($B$8, Absences!$B36:$B47, 0))&lt;&gt;"",8,0)</f>
        <v>0</v>
      </c>
      <c r="D62" s="142">
        <f>IF(INDEX(Absences!D36:D47, MATCH($B$8, Absences!$B36:$B47, 0))&lt;&gt;"",8,0)</f>
        <v>0</v>
      </c>
      <c r="E62" s="142">
        <f>IF(INDEX(Absences!E36:E47, MATCH($B$8, Absences!$B36:$B47, 0))&lt;&gt;"",8,0)</f>
        <v>0</v>
      </c>
      <c r="F62" s="142">
        <f>IF(INDEX(Absences!F36:F47, MATCH($B$8, Absences!$B36:$B47, 0))&lt;&gt;"",8,0)</f>
        <v>0</v>
      </c>
      <c r="G62" s="142">
        <f>IF(INDEX(Absences!G36:G47, MATCH($B$8, Absences!$B36:$B47, 0))&lt;&gt;"",8,0)</f>
        <v>0</v>
      </c>
      <c r="H62" s="142">
        <f>IF(INDEX(Absences!H36:H47, MATCH($B$8, Absences!$B36:$B47, 0))&lt;&gt;"",8,0)</f>
        <v>0</v>
      </c>
      <c r="I62" s="142">
        <f>IF(INDEX(Absences!I36:I47, MATCH($B$8, Absences!$B36:$B47, 0))&lt;&gt;"",8,0)</f>
        <v>0</v>
      </c>
      <c r="J62" s="142">
        <f>IF(INDEX(Absences!J36:J47, MATCH($B$8, Absences!$B36:$B47, 0))&lt;&gt;"",8,0)</f>
        <v>0</v>
      </c>
      <c r="K62" s="142">
        <f>IF(INDEX(Absences!K36:K47, MATCH($B$8, Absences!$B36:$B47, 0))&lt;&gt;"",8,0)</f>
        <v>0</v>
      </c>
      <c r="L62" s="142">
        <f>IF(INDEX(Absences!L36:L47, MATCH($B$8, Absences!$B36:$B47, 0))&lt;&gt;"",8,0)</f>
        <v>0</v>
      </c>
      <c r="M62" s="142">
        <f>IF(INDEX(Absences!M36:M47, MATCH($B$8, Absences!$B36:$B47, 0))&lt;&gt;"",8,0)</f>
        <v>0</v>
      </c>
      <c r="N62" s="142">
        <f>IF(INDEX(Absences!N36:N47, MATCH($B$8, Absences!$B36:$B47, 0))&lt;&gt;"",8,0)</f>
        <v>0</v>
      </c>
      <c r="O62" s="142">
        <f>IF(INDEX(Absences!O36:O47, MATCH($B$8, Absences!$B36:$B47, 0))&lt;&gt;"",8,0)</f>
        <v>0</v>
      </c>
      <c r="P62" s="142">
        <f>IF(INDEX(Absences!P36:P47, MATCH($B$8, Absences!$B36:$B47, 0))&lt;&gt;"",8,0)</f>
        <v>0</v>
      </c>
      <c r="Q62" s="142">
        <f>IF(INDEX(Absences!Q36:Q47, MATCH($B$8, Absences!$B36:$B47, 0))&lt;&gt;"",8,0)</f>
        <v>0</v>
      </c>
      <c r="R62" s="142">
        <f>IF(INDEX(Absences!R36:R47, MATCH($B$8, Absences!$B36:$B47, 0))&lt;&gt;"",8,0)</f>
        <v>0</v>
      </c>
      <c r="S62" s="142">
        <f>IF(INDEX(Absences!S36:S47, MATCH($B$8, Absences!$B36:$B47, 0))&lt;&gt;"",8,0)</f>
        <v>0</v>
      </c>
      <c r="T62" s="142">
        <f>IF(INDEX(Absences!T36:T47, MATCH($B$8, Absences!$B36:$B47, 0))&lt;&gt;"",8,0)</f>
        <v>0</v>
      </c>
      <c r="U62" s="142">
        <f>IF(INDEX(Absences!U36:U47, MATCH($B$8, Absences!$B36:$B47, 0))&lt;&gt;"",8,0)</f>
        <v>0</v>
      </c>
      <c r="V62" s="142">
        <f>IF(INDEX(Absences!V36:V47, MATCH($B$8, Absences!$B36:$B47, 0))&lt;&gt;"",8,0)</f>
        <v>0</v>
      </c>
      <c r="W62" s="142">
        <f>IF(INDEX(Absences!W36:W47, MATCH($B$8, Absences!$B36:$B47, 0))&lt;&gt;"",8,0)</f>
        <v>0</v>
      </c>
      <c r="X62" s="142">
        <f>IF(INDEX(Absences!X36:X47, MATCH($B$8, Absences!$B36:$B47, 0))&lt;&gt;"",8,0)</f>
        <v>0</v>
      </c>
      <c r="Y62" s="142">
        <f>IF(INDEX(Absences!Y36:Y47, MATCH($B$8, Absences!$B36:$B47, 0))&lt;&gt;"",8,0)</f>
        <v>0</v>
      </c>
      <c r="Z62" s="142">
        <f>IF(INDEX(Absences!Z36:Z47, MATCH($B$8, Absences!$B36:$B47, 0))&lt;&gt;"",8,0)</f>
        <v>0</v>
      </c>
      <c r="AA62" s="142">
        <f>IF(INDEX(Absences!AA36:AA47, MATCH($B$8, Absences!$B36:$B47, 0))&lt;&gt;"",8,0)</f>
        <v>0</v>
      </c>
      <c r="AB62" s="142">
        <f>IF(INDEX(Absences!AB36:AB47, MATCH($B$8, Absences!$B36:$B47, 0))&lt;&gt;"",8,0)</f>
        <v>0</v>
      </c>
      <c r="AC62" s="142">
        <f>IF(INDEX(Absences!AC36:AC47, MATCH($B$8, Absences!$B36:$B47, 0))&lt;&gt;"",8,0)</f>
        <v>0</v>
      </c>
      <c r="AD62" s="142">
        <f>IF(INDEX(Absences!AD36:AD47, MATCH($B$8, Absences!$B36:$B47, 0))&lt;&gt;"",8,0)</f>
        <v>0</v>
      </c>
      <c r="AE62" s="142">
        <f>IF(INDEX(Absences!AE36:AE47, MATCH($B$8, Absences!$B36:$B47, 0))&lt;&gt;"",8,0)</f>
        <v>0</v>
      </c>
      <c r="AF62" s="142">
        <f>IF(INDEX(Absences!AF36:AF47, MATCH($B$8, Absences!$B36:$B47, 0))&lt;&gt;"",8,0)</f>
        <v>0</v>
      </c>
      <c r="AG62" s="143">
        <f>IF(INDEX(Absences!AG36:AG47, MATCH($B$8, Absences!$B36:$B47, 0))&lt;&gt;"",8,0)</f>
        <v>0</v>
      </c>
      <c r="AH62" s="125">
        <f>SUM(C62:AG62)</f>
        <v>0</v>
      </c>
      <c r="AI62" s="54"/>
    </row>
    <row r="63" spans="1:38" x14ac:dyDescent="0.25">
      <c r="A63" s="293" t="s">
        <v>8</v>
      </c>
      <c r="B63" s="294"/>
      <c r="C63" s="141">
        <f>IF(INDEX(Absences!C4:C15, MATCH($B$8, Absences!$B4:$B15, 0))&lt;&gt;"",8,0)</f>
        <v>8</v>
      </c>
      <c r="D63" s="142">
        <f>IF(INDEX(Absences!D4:D15, MATCH($B$8, Absences!$B4:$B15, 0))&lt;&gt;"",8,0)</f>
        <v>0</v>
      </c>
      <c r="E63" s="142">
        <f>IF(INDEX(Absences!E4:E15, MATCH($B$8, Absences!$B4:$B15, 0))&lt;&gt;"",8,0)</f>
        <v>0</v>
      </c>
      <c r="F63" s="142">
        <f>IF(INDEX(Absences!F4:F15, MATCH($B$8, Absences!$B4:$B15, 0))&lt;&gt;"",8,0)</f>
        <v>0</v>
      </c>
      <c r="G63" s="142">
        <f>IF(INDEX(Absences!G4:G15, MATCH($B$8, Absences!$B4:$B15, 0))&lt;&gt;"",8,0)</f>
        <v>0</v>
      </c>
      <c r="H63" s="142">
        <f>IF(INDEX(Absences!H4:H15, MATCH($B$8, Absences!$B4:$B15, 0))&lt;&gt;"",8,0)</f>
        <v>8</v>
      </c>
      <c r="I63" s="142">
        <f>IF(INDEX(Absences!I4:I15, MATCH($B$8, Absences!$B4:$B15, 0))&lt;&gt;"",8,0)</f>
        <v>0</v>
      </c>
      <c r="J63" s="142">
        <f>IF(INDEX(Absences!J4:J15, MATCH($B$8, Absences!$B4:$B15, 0))&lt;&gt;"",8,0)</f>
        <v>0</v>
      </c>
      <c r="K63" s="142">
        <f>IF(INDEX(Absences!K4:K15, MATCH($B$8, Absences!$B4:$B15, 0))&lt;&gt;"",8,0)</f>
        <v>0</v>
      </c>
      <c r="L63" s="142">
        <f>IF(INDEX(Absences!L4:L15, MATCH($B$8, Absences!$B4:$B15, 0))&lt;&gt;"",8,0)</f>
        <v>0</v>
      </c>
      <c r="M63" s="142">
        <f>IF(INDEX(Absences!M4:M15, MATCH($B$8, Absences!$B4:$B15, 0))&lt;&gt;"",8,0)</f>
        <v>0</v>
      </c>
      <c r="N63" s="142">
        <f>IF(INDEX(Absences!N4:N15, MATCH($B$8, Absences!$B4:$B15, 0))&lt;&gt;"",8,0)</f>
        <v>0</v>
      </c>
      <c r="O63" s="142">
        <f>IF(INDEX(Absences!O4:O15, MATCH($B$8, Absences!$B4:$B15, 0))&lt;&gt;"",8,0)</f>
        <v>0</v>
      </c>
      <c r="P63" s="142">
        <f>IF(INDEX(Absences!P4:P15, MATCH($B$8, Absences!$B4:$B15, 0))&lt;&gt;"",8,0)</f>
        <v>0</v>
      </c>
      <c r="Q63" s="142">
        <f>IF(INDEX(Absences!Q4:Q15, MATCH($B$8, Absences!$B4:$B15, 0))&lt;&gt;"",8,0)</f>
        <v>0</v>
      </c>
      <c r="R63" s="142">
        <f>IF(INDEX(Absences!R4:R15, MATCH($B$8, Absences!$B4:$B15, 0))&lt;&gt;"",8,0)</f>
        <v>0</v>
      </c>
      <c r="S63" s="142">
        <f>IF(INDEX(Absences!S4:S15, MATCH($B$8, Absences!$B4:$B15, 0))&lt;&gt;"",8,0)</f>
        <v>0</v>
      </c>
      <c r="T63" s="142">
        <f>IF(INDEX(Absences!T4:T15, MATCH($B$8, Absences!$B4:$B15, 0))&lt;&gt;"",8,0)</f>
        <v>0</v>
      </c>
      <c r="U63" s="142">
        <f>IF(INDEX(Absences!U4:U15, MATCH($B$8, Absences!$B4:$B15, 0))&lt;&gt;"",8,0)</f>
        <v>0</v>
      </c>
      <c r="V63" s="142">
        <f>IF(INDEX(Absences!V4:V15, MATCH($B$8, Absences!$B4:$B15, 0))&lt;&gt;"",8,0)</f>
        <v>0</v>
      </c>
      <c r="W63" s="142">
        <f>IF(INDEX(Absences!W4:W15, MATCH($B$8, Absences!$B4:$B15, 0))&lt;&gt;"",8,0)</f>
        <v>0</v>
      </c>
      <c r="X63" s="142">
        <f>IF(INDEX(Absences!X4:X15, MATCH($B$8, Absences!$B4:$B15, 0))&lt;&gt;"",8,0)</f>
        <v>0</v>
      </c>
      <c r="Y63" s="142">
        <f>IF(INDEX(Absences!Y4:Y15, MATCH($B$8, Absences!$B4:$B15, 0))&lt;&gt;"",8,0)</f>
        <v>0</v>
      </c>
      <c r="Z63" s="142">
        <f>IF(INDEX(Absences!Z4:Z15, MATCH($B$8, Absences!$B4:$B15, 0))&lt;&gt;"",8,0)</f>
        <v>0</v>
      </c>
      <c r="AA63" s="142">
        <f>IF(INDEX(Absences!AA4:AA15, MATCH($B$8, Absences!$B4:$B15, 0))&lt;&gt;"",8,0)</f>
        <v>0</v>
      </c>
      <c r="AB63" s="142">
        <f>IF(INDEX(Absences!AB4:AB15, MATCH($B$8, Absences!$B4:$B15, 0))&lt;&gt;"",8,0)</f>
        <v>0</v>
      </c>
      <c r="AC63" s="142">
        <f>IF(INDEX(Absences!AC4:AC15, MATCH($B$8, Absences!$B4:$B15, 0))&lt;&gt;"",8,0)</f>
        <v>0</v>
      </c>
      <c r="AD63" s="142">
        <f>IF(INDEX(Absences!AD4:AD15, MATCH($B$8, Absences!$B4:$B15, 0))&lt;&gt;"",8,0)</f>
        <v>0</v>
      </c>
      <c r="AE63" s="142">
        <f>IF(INDEX(Absences!AE4:AE15, MATCH($B$8, Absences!$B4:$B15, 0))&lt;&gt;"",8,0)</f>
        <v>0</v>
      </c>
      <c r="AF63" s="142">
        <f>IF(INDEX(Absences!AF4:AF15, MATCH($B$8, Absences!$B4:$B15, 0))&lt;&gt;"",8,0)</f>
        <v>0</v>
      </c>
      <c r="AG63" s="143">
        <f>IF(INDEX(Absences!AG4:AG15, MATCH($B$8, Absences!$B4:$B15, 0))&lt;&gt;"",8,0)</f>
        <v>0</v>
      </c>
      <c r="AH63" s="125">
        <f>SUM(C63:AG63)</f>
        <v>16</v>
      </c>
      <c r="AI63" s="54"/>
    </row>
    <row r="64" spans="1:38" ht="13.8" thickBot="1" x14ac:dyDescent="0.3">
      <c r="A64" s="295" t="s">
        <v>9</v>
      </c>
      <c r="B64" s="296"/>
      <c r="C64" s="144">
        <f>IF(INDEX(Absences!C52:C63, MATCH($B$8, Absences!$B52:$B63, 0))&lt;&gt;"",8,0)</f>
        <v>0</v>
      </c>
      <c r="D64" s="145">
        <f>IF(INDEX(Absences!D52:D63, MATCH($B$8, Absences!$B52:$B63, 0))&lt;&gt;"",8,0)</f>
        <v>0</v>
      </c>
      <c r="E64" s="145">
        <f>IF(INDEX(Absences!E52:E63, MATCH($B$8, Absences!$B52:$B63, 0))&lt;&gt;"",8,0)</f>
        <v>0</v>
      </c>
      <c r="F64" s="145">
        <f>IF(INDEX(Absences!F52:F63, MATCH($B$8, Absences!$B52:$B63, 0))&lt;&gt;"",8,0)</f>
        <v>0</v>
      </c>
      <c r="G64" s="145">
        <f>IF(INDEX(Absences!G52:G63, MATCH($B$8, Absences!$B52:$B63, 0))&lt;&gt;"",8,0)</f>
        <v>0</v>
      </c>
      <c r="H64" s="145">
        <f>IF(INDEX(Absences!H52:H63, MATCH($B$8, Absences!$B52:$B63, 0))&lt;&gt;"",8,0)</f>
        <v>0</v>
      </c>
      <c r="I64" s="145">
        <f>IF(INDEX(Absences!I52:I63, MATCH($B$8, Absences!$B52:$B63, 0))&lt;&gt;"",8,0)</f>
        <v>0</v>
      </c>
      <c r="J64" s="145">
        <f>IF(INDEX(Absences!J52:J63, MATCH($B$8, Absences!$B52:$B63, 0))&lt;&gt;"",8,0)</f>
        <v>0</v>
      </c>
      <c r="K64" s="145">
        <f>IF(INDEX(Absences!K52:K63, MATCH($B$8, Absences!$B52:$B63, 0))&lt;&gt;"",8,0)</f>
        <v>0</v>
      </c>
      <c r="L64" s="145">
        <f>IF(INDEX(Absences!L52:L63, MATCH($B$8, Absences!$B52:$B63, 0))&lt;&gt;"",8,0)</f>
        <v>0</v>
      </c>
      <c r="M64" s="145">
        <f>IF(INDEX(Absences!M52:M63, MATCH($B$8, Absences!$B52:$B63, 0))&lt;&gt;"",8,0)</f>
        <v>0</v>
      </c>
      <c r="N64" s="145">
        <f>IF(INDEX(Absences!N52:N63, MATCH($B$8, Absences!$B52:$B63, 0))&lt;&gt;"",8,0)</f>
        <v>0</v>
      </c>
      <c r="O64" s="145">
        <f>IF(INDEX(Absences!O52:O63, MATCH($B$8, Absences!$B52:$B63, 0))&lt;&gt;"",8,0)</f>
        <v>0</v>
      </c>
      <c r="P64" s="145">
        <f>IF(INDEX(Absences!P52:P63, MATCH($B$8, Absences!$B52:$B63, 0))&lt;&gt;"",8,0)</f>
        <v>0</v>
      </c>
      <c r="Q64" s="145">
        <f>IF(INDEX(Absences!Q52:Q63, MATCH($B$8, Absences!$B52:$B63, 0))&lt;&gt;"",8,0)</f>
        <v>0</v>
      </c>
      <c r="R64" s="145">
        <f>IF(INDEX(Absences!R52:R63, MATCH($B$8, Absences!$B52:$B63, 0))&lt;&gt;"",8,0)</f>
        <v>0</v>
      </c>
      <c r="S64" s="145">
        <f>IF(INDEX(Absences!S52:S63, MATCH($B$8, Absences!$B52:$B63, 0))&lt;&gt;"",8,0)</f>
        <v>0</v>
      </c>
      <c r="T64" s="145">
        <f>IF(INDEX(Absences!T52:T63, MATCH($B$8, Absences!$B52:$B63, 0))&lt;&gt;"",8,0)</f>
        <v>0</v>
      </c>
      <c r="U64" s="145">
        <f>IF(INDEX(Absences!U52:U63, MATCH($B$8, Absences!$B52:$B63, 0))&lt;&gt;"",8,0)</f>
        <v>0</v>
      </c>
      <c r="V64" s="145">
        <f>IF(INDEX(Absences!V52:V63, MATCH($B$8, Absences!$B52:$B63, 0))&lt;&gt;"",8,0)</f>
        <v>0</v>
      </c>
      <c r="W64" s="145">
        <f>IF(INDEX(Absences!W52:W63, MATCH($B$8, Absences!$B52:$B63, 0))&lt;&gt;"",8,0)</f>
        <v>0</v>
      </c>
      <c r="X64" s="145">
        <f>IF(INDEX(Absences!X52:X63, MATCH($B$8, Absences!$B52:$B63, 0))&lt;&gt;"",8,0)</f>
        <v>0</v>
      </c>
      <c r="Y64" s="145">
        <f>IF(INDEX(Absences!Y52:Y63, MATCH($B$8, Absences!$B52:$B63, 0))&lt;&gt;"",8,0)</f>
        <v>0</v>
      </c>
      <c r="Z64" s="145">
        <f>IF(INDEX(Absences!Z52:Z63, MATCH($B$8, Absences!$B52:$B63, 0))&lt;&gt;"",8,0)</f>
        <v>0</v>
      </c>
      <c r="AA64" s="145">
        <f>IF(INDEX(Absences!AA52:AA63, MATCH($B$8, Absences!$B52:$B63, 0))&lt;&gt;"",8,0)</f>
        <v>0</v>
      </c>
      <c r="AB64" s="145">
        <f>IF(INDEX(Absences!AB52:AB63, MATCH($B$8, Absences!$B52:$B63, 0))&lt;&gt;"",8,0)</f>
        <v>0</v>
      </c>
      <c r="AC64" s="145">
        <f>IF(INDEX(Absences!AC52:AC63, MATCH($B$8, Absences!$B52:$B63, 0))&lt;&gt;"",8,0)</f>
        <v>0</v>
      </c>
      <c r="AD64" s="145">
        <f>IF(INDEX(Absences!AD52:AD63, MATCH($B$8, Absences!$B52:$B63, 0))&lt;&gt;"",8,0)</f>
        <v>0</v>
      </c>
      <c r="AE64" s="145">
        <f>IF(INDEX(Absences!AE52:AE63, MATCH($B$8, Absences!$B52:$B63, 0))&lt;&gt;"",8,0)</f>
        <v>0</v>
      </c>
      <c r="AF64" s="145">
        <f>IF(INDEX(Absences!AF52:AF63, MATCH($B$8, Absences!$B52:$B63, 0))&lt;&gt;"",8,0)</f>
        <v>0</v>
      </c>
      <c r="AG64" s="146">
        <f>IF(INDEX(Absences!AG52:AG63, MATCH($B$8, Absences!$B52:$B63, 0))&lt;&gt;"",8,0)</f>
        <v>0</v>
      </c>
      <c r="AH64" s="129">
        <f>SUM(C64:AG64)</f>
        <v>0</v>
      </c>
      <c r="AI64" s="54"/>
    </row>
    <row r="65" spans="1:39" ht="14.4" thickBot="1" x14ac:dyDescent="0.3">
      <c r="A65" s="303" t="s">
        <v>10</v>
      </c>
      <c r="B65" s="304"/>
      <c r="C65" s="114">
        <f>SUM(C61:C64)</f>
        <v>8</v>
      </c>
      <c r="D65" s="115">
        <f t="shared" ref="D65:AG65" si="11">SUM(D61:D64)</f>
        <v>0</v>
      </c>
      <c r="E65" s="115">
        <f t="shared" si="11"/>
        <v>0</v>
      </c>
      <c r="F65" s="115">
        <f t="shared" si="11"/>
        <v>0</v>
      </c>
      <c r="G65" s="115">
        <f t="shared" si="11"/>
        <v>0</v>
      </c>
      <c r="H65" s="115">
        <f t="shared" si="11"/>
        <v>8</v>
      </c>
      <c r="I65" s="115">
        <f t="shared" si="11"/>
        <v>0</v>
      </c>
      <c r="J65" s="115">
        <f t="shared" si="11"/>
        <v>0</v>
      </c>
      <c r="K65" s="115">
        <f t="shared" si="11"/>
        <v>0</v>
      </c>
      <c r="L65" s="115">
        <f t="shared" si="11"/>
        <v>0</v>
      </c>
      <c r="M65" s="115">
        <f t="shared" si="11"/>
        <v>0</v>
      </c>
      <c r="N65" s="115">
        <f t="shared" si="11"/>
        <v>0</v>
      </c>
      <c r="O65" s="115">
        <f t="shared" si="11"/>
        <v>0</v>
      </c>
      <c r="P65" s="115">
        <f t="shared" si="11"/>
        <v>0</v>
      </c>
      <c r="Q65" s="115">
        <f t="shared" si="11"/>
        <v>0</v>
      </c>
      <c r="R65" s="115">
        <f t="shared" si="11"/>
        <v>0</v>
      </c>
      <c r="S65" s="115">
        <f t="shared" si="11"/>
        <v>0</v>
      </c>
      <c r="T65" s="115">
        <f t="shared" si="11"/>
        <v>0</v>
      </c>
      <c r="U65" s="115">
        <f t="shared" si="11"/>
        <v>0</v>
      </c>
      <c r="V65" s="115">
        <f t="shared" si="11"/>
        <v>0</v>
      </c>
      <c r="W65" s="115">
        <f t="shared" si="11"/>
        <v>0</v>
      </c>
      <c r="X65" s="115">
        <f t="shared" si="11"/>
        <v>0</v>
      </c>
      <c r="Y65" s="115">
        <f t="shared" si="11"/>
        <v>0</v>
      </c>
      <c r="Z65" s="115">
        <f t="shared" si="11"/>
        <v>0</v>
      </c>
      <c r="AA65" s="115">
        <f t="shared" si="11"/>
        <v>0</v>
      </c>
      <c r="AB65" s="115">
        <f t="shared" si="11"/>
        <v>0</v>
      </c>
      <c r="AC65" s="115">
        <f t="shared" si="11"/>
        <v>0</v>
      </c>
      <c r="AD65" s="115">
        <f t="shared" si="11"/>
        <v>0</v>
      </c>
      <c r="AE65" s="115">
        <f t="shared" si="11"/>
        <v>0</v>
      </c>
      <c r="AF65" s="115">
        <f t="shared" si="11"/>
        <v>0</v>
      </c>
      <c r="AG65" s="116">
        <f t="shared" si="11"/>
        <v>0</v>
      </c>
      <c r="AH65" s="137">
        <f>SUM(C65:AG65)</f>
        <v>16</v>
      </c>
      <c r="AI65" s="53"/>
    </row>
    <row r="66" spans="1:39" ht="13.8" thickBot="1" x14ac:dyDescent="0.3">
      <c r="A66" s="49"/>
      <c r="B66" s="49"/>
      <c r="C66" s="51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9"/>
    </row>
    <row r="67" spans="1:39" ht="16.2" thickBot="1" x14ac:dyDescent="0.35">
      <c r="A67" s="301" t="s">
        <v>77</v>
      </c>
      <c r="B67" s="302"/>
      <c r="C67" s="147">
        <f>C58+C65</f>
        <v>8</v>
      </c>
      <c r="D67" s="148">
        <f t="shared" ref="D67:AG67" si="12">D58+D65</f>
        <v>0</v>
      </c>
      <c r="E67" s="148">
        <f t="shared" si="12"/>
        <v>0</v>
      </c>
      <c r="F67" s="148">
        <f t="shared" si="12"/>
        <v>0</v>
      </c>
      <c r="G67" s="148">
        <f t="shared" si="12"/>
        <v>0</v>
      </c>
      <c r="H67" s="148">
        <f t="shared" si="12"/>
        <v>8</v>
      </c>
      <c r="I67" s="148">
        <f t="shared" si="12"/>
        <v>0</v>
      </c>
      <c r="J67" s="148">
        <f t="shared" si="12"/>
        <v>0</v>
      </c>
      <c r="K67" s="148">
        <f t="shared" si="12"/>
        <v>0</v>
      </c>
      <c r="L67" s="148">
        <f t="shared" si="12"/>
        <v>0</v>
      </c>
      <c r="M67" s="148">
        <f t="shared" si="12"/>
        <v>0</v>
      </c>
      <c r="N67" s="148">
        <f t="shared" si="12"/>
        <v>0</v>
      </c>
      <c r="O67" s="148">
        <f t="shared" si="12"/>
        <v>0</v>
      </c>
      <c r="P67" s="148">
        <f t="shared" si="12"/>
        <v>0</v>
      </c>
      <c r="Q67" s="148">
        <f t="shared" si="12"/>
        <v>0</v>
      </c>
      <c r="R67" s="148">
        <f t="shared" si="12"/>
        <v>0</v>
      </c>
      <c r="S67" s="148">
        <f t="shared" si="12"/>
        <v>0</v>
      </c>
      <c r="T67" s="148">
        <f t="shared" si="12"/>
        <v>0</v>
      </c>
      <c r="U67" s="148">
        <f t="shared" si="12"/>
        <v>0</v>
      </c>
      <c r="V67" s="148">
        <f t="shared" si="12"/>
        <v>0</v>
      </c>
      <c r="W67" s="148">
        <f t="shared" si="12"/>
        <v>0</v>
      </c>
      <c r="X67" s="148">
        <f t="shared" si="12"/>
        <v>0</v>
      </c>
      <c r="Y67" s="148">
        <f t="shared" si="12"/>
        <v>0</v>
      </c>
      <c r="Z67" s="148">
        <f t="shared" si="12"/>
        <v>0</v>
      </c>
      <c r="AA67" s="148">
        <f t="shared" si="12"/>
        <v>0</v>
      </c>
      <c r="AB67" s="148">
        <f t="shared" si="12"/>
        <v>0</v>
      </c>
      <c r="AC67" s="148">
        <f t="shared" si="12"/>
        <v>0</v>
      </c>
      <c r="AD67" s="148">
        <f t="shared" si="12"/>
        <v>0</v>
      </c>
      <c r="AE67" s="148">
        <f t="shared" si="12"/>
        <v>0</v>
      </c>
      <c r="AF67" s="148">
        <f t="shared" si="12"/>
        <v>0</v>
      </c>
      <c r="AG67" s="149">
        <f t="shared" si="12"/>
        <v>0</v>
      </c>
      <c r="AH67" s="150">
        <f>SUM(C67:AG67)</f>
        <v>16</v>
      </c>
      <c r="AI67" s="53"/>
      <c r="AM67" s="4"/>
    </row>
    <row r="68" spans="1:39" x14ac:dyDescent="0.25">
      <c r="A68" s="49"/>
      <c r="B68" s="49"/>
      <c r="C68" s="51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9"/>
    </row>
    <row r="69" spans="1:39" ht="13.8" thickBot="1" x14ac:dyDescent="0.3">
      <c r="A69" s="49"/>
      <c r="B69" s="49"/>
      <c r="C69" s="51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9"/>
    </row>
    <row r="70" spans="1:39" ht="14.4" thickBot="1" x14ac:dyDescent="0.3">
      <c r="A70" s="303" t="str">
        <f>Παράμετροι!B45</f>
        <v>Ηours beyond contractual time (up to 4 hrs/day)</v>
      </c>
      <c r="B70" s="309"/>
      <c r="C70" s="309"/>
      <c r="D70" s="309"/>
      <c r="E70" s="309"/>
      <c r="F70" s="309"/>
      <c r="G70" s="309"/>
      <c r="H70" s="309"/>
      <c r="I70" s="309"/>
      <c r="J70" s="309"/>
      <c r="K70" s="309"/>
      <c r="L70" s="309"/>
      <c r="M70" s="309"/>
      <c r="N70" s="309"/>
      <c r="O70" s="309"/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  <c r="AH70" s="309"/>
      <c r="AI70" s="310"/>
    </row>
    <row r="71" spans="1:39" x14ac:dyDescent="0.25">
      <c r="A71" s="307" t="str">
        <f>IF(Παράμετροι!C46&lt;&gt;"",Παράμετροι!C46,"-")</f>
        <v>-</v>
      </c>
      <c r="B71" s="308"/>
      <c r="C71" s="119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  <c r="AE71" s="123"/>
      <c r="AF71" s="123"/>
      <c r="AG71" s="131"/>
      <c r="AH71" s="153">
        <f t="shared" ref="AH71:AH76" si="13">SUM(C71:AG71)</f>
        <v>0</v>
      </c>
      <c r="AI71" s="52"/>
      <c r="AK71" s="94" t="str">
        <f>CONCATENATE(Παράμετροι!D46, " - ", Παράμετροι!C46)</f>
        <v xml:space="preserve"> - </v>
      </c>
      <c r="AL71">
        <f t="shared" si="8"/>
        <v>0</v>
      </c>
    </row>
    <row r="72" spans="1:39" x14ac:dyDescent="0.25">
      <c r="A72" s="293" t="str">
        <f>IF(Παράμετροι!C47&lt;&gt;"",Παράμετροι!C47,"-")</f>
        <v>-</v>
      </c>
      <c r="B72" s="294"/>
      <c r="C72" s="122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3"/>
      <c r="AG72" s="131"/>
      <c r="AH72" s="154">
        <f t="shared" si="13"/>
        <v>0</v>
      </c>
      <c r="AI72" s="50"/>
      <c r="AK72" s="94" t="str">
        <f>CONCATENATE(Παράμετροι!D47, " - ", Παράμετροι!C47)</f>
        <v xml:space="preserve"> - </v>
      </c>
      <c r="AL72">
        <f t="shared" si="8"/>
        <v>0</v>
      </c>
    </row>
    <row r="73" spans="1:39" x14ac:dyDescent="0.25">
      <c r="A73" s="293" t="str">
        <f>IF(Παράμετροι!C48&lt;&gt;"",Παράμετροι!C48,"-")</f>
        <v>-</v>
      </c>
      <c r="B73" s="294"/>
      <c r="C73" s="122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31"/>
      <c r="AH73" s="154">
        <f t="shared" si="13"/>
        <v>0</v>
      </c>
      <c r="AI73" s="50"/>
      <c r="AK73" s="94" t="str">
        <f>CONCATENATE(Παράμετροι!D48, " - ", Παράμετροι!C48)</f>
        <v xml:space="preserve"> - </v>
      </c>
      <c r="AL73">
        <f t="shared" si="8"/>
        <v>0</v>
      </c>
    </row>
    <row r="74" spans="1:39" x14ac:dyDescent="0.25">
      <c r="A74" s="293" t="str">
        <f>IF(Παράμετροι!C49&lt;&gt;"",Παράμετροι!C49,"-")</f>
        <v>-</v>
      </c>
      <c r="B74" s="294"/>
      <c r="C74" s="122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31"/>
      <c r="AH74" s="154">
        <f t="shared" si="13"/>
        <v>0</v>
      </c>
      <c r="AI74" s="50"/>
      <c r="AK74" s="94" t="str">
        <f>CONCATENATE(Παράμετροι!D49, " - ", Παράμετροι!C49)</f>
        <v xml:space="preserve"> - </v>
      </c>
      <c r="AL74">
        <f t="shared" si="8"/>
        <v>0</v>
      </c>
    </row>
    <row r="75" spans="1:39" ht="13.8" thickBot="1" x14ac:dyDescent="0.3">
      <c r="A75" s="295" t="str">
        <f>IF(Παράμετροι!C50&lt;&gt;"",Παράμετροι!C50,"-")</f>
        <v>-</v>
      </c>
      <c r="B75" s="296"/>
      <c r="C75" s="122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31"/>
      <c r="AH75" s="155">
        <f t="shared" si="13"/>
        <v>0</v>
      </c>
      <c r="AI75" s="56"/>
      <c r="AK75" s="94" t="str">
        <f>CONCATENATE(Παράμετροι!D50, " - ", Παράμετροι!C50)</f>
        <v xml:space="preserve"> - </v>
      </c>
      <c r="AL75">
        <f t="shared" si="8"/>
        <v>0</v>
      </c>
    </row>
    <row r="76" spans="1:39" ht="14.4" thickBot="1" x14ac:dyDescent="0.3">
      <c r="A76" s="305" t="s">
        <v>67</v>
      </c>
      <c r="B76" s="306"/>
      <c r="C76" s="114">
        <f>SUM(C71:C75)</f>
        <v>0</v>
      </c>
      <c r="D76" s="115">
        <f t="shared" ref="D76:AG76" si="14">SUM(D71:D75)</f>
        <v>0</v>
      </c>
      <c r="E76" s="115">
        <f t="shared" si="14"/>
        <v>0</v>
      </c>
      <c r="F76" s="115">
        <f t="shared" si="14"/>
        <v>0</v>
      </c>
      <c r="G76" s="115">
        <f t="shared" si="14"/>
        <v>0</v>
      </c>
      <c r="H76" s="115">
        <f t="shared" si="14"/>
        <v>0</v>
      </c>
      <c r="I76" s="115">
        <f t="shared" si="14"/>
        <v>0</v>
      </c>
      <c r="J76" s="115">
        <f t="shared" si="14"/>
        <v>0</v>
      </c>
      <c r="K76" s="115">
        <f t="shared" si="14"/>
        <v>0</v>
      </c>
      <c r="L76" s="115">
        <f t="shared" si="14"/>
        <v>0</v>
      </c>
      <c r="M76" s="115">
        <f t="shared" si="14"/>
        <v>0</v>
      </c>
      <c r="N76" s="115">
        <f t="shared" si="14"/>
        <v>0</v>
      </c>
      <c r="O76" s="115">
        <f t="shared" si="14"/>
        <v>0</v>
      </c>
      <c r="P76" s="115">
        <f t="shared" si="14"/>
        <v>0</v>
      </c>
      <c r="Q76" s="115">
        <f t="shared" si="14"/>
        <v>0</v>
      </c>
      <c r="R76" s="115">
        <f t="shared" si="14"/>
        <v>0</v>
      </c>
      <c r="S76" s="115">
        <f t="shared" si="14"/>
        <v>0</v>
      </c>
      <c r="T76" s="115">
        <f t="shared" si="14"/>
        <v>0</v>
      </c>
      <c r="U76" s="115">
        <f t="shared" si="14"/>
        <v>0</v>
      </c>
      <c r="V76" s="115">
        <f t="shared" si="14"/>
        <v>0</v>
      </c>
      <c r="W76" s="115">
        <f t="shared" si="14"/>
        <v>0</v>
      </c>
      <c r="X76" s="115">
        <f t="shared" si="14"/>
        <v>0</v>
      </c>
      <c r="Y76" s="115">
        <f t="shared" si="14"/>
        <v>0</v>
      </c>
      <c r="Z76" s="115">
        <f t="shared" si="14"/>
        <v>0</v>
      </c>
      <c r="AA76" s="115">
        <f t="shared" si="14"/>
        <v>0</v>
      </c>
      <c r="AB76" s="115">
        <f t="shared" si="14"/>
        <v>0</v>
      </c>
      <c r="AC76" s="115">
        <f t="shared" si="14"/>
        <v>0</v>
      </c>
      <c r="AD76" s="115">
        <f t="shared" si="14"/>
        <v>0</v>
      </c>
      <c r="AE76" s="115">
        <f t="shared" si="14"/>
        <v>0</v>
      </c>
      <c r="AF76" s="115">
        <f t="shared" si="14"/>
        <v>0</v>
      </c>
      <c r="AG76" s="116">
        <f t="shared" si="14"/>
        <v>0</v>
      </c>
      <c r="AH76" s="117">
        <f t="shared" si="13"/>
        <v>0</v>
      </c>
      <c r="AI76" s="118"/>
    </row>
    <row r="77" spans="1:39" x14ac:dyDescent="0.25">
      <c r="A77" s="49"/>
      <c r="B77" s="49"/>
      <c r="C77" s="51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9"/>
    </row>
    <row r="78" spans="1:39" ht="13.8" thickBot="1" x14ac:dyDescent="0.3">
      <c r="A78" s="49"/>
      <c r="B78" s="49"/>
      <c r="C78" s="51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9"/>
    </row>
    <row r="79" spans="1:39" ht="14.4" thickBot="1" x14ac:dyDescent="0.3">
      <c r="A79" s="297" t="s">
        <v>79</v>
      </c>
      <c r="B79" s="298"/>
      <c r="C79" s="133">
        <f>C58+C76</f>
        <v>0</v>
      </c>
      <c r="D79" s="134">
        <f t="shared" ref="D79:AG79" si="15">D58+D76</f>
        <v>0</v>
      </c>
      <c r="E79" s="134">
        <f t="shared" si="15"/>
        <v>0</v>
      </c>
      <c r="F79" s="134">
        <f t="shared" si="15"/>
        <v>0</v>
      </c>
      <c r="G79" s="134">
        <f t="shared" si="15"/>
        <v>0</v>
      </c>
      <c r="H79" s="134">
        <f t="shared" si="15"/>
        <v>0</v>
      </c>
      <c r="I79" s="134">
        <f t="shared" si="15"/>
        <v>0</v>
      </c>
      <c r="J79" s="134">
        <f t="shared" si="15"/>
        <v>0</v>
      </c>
      <c r="K79" s="134">
        <f t="shared" si="15"/>
        <v>0</v>
      </c>
      <c r="L79" s="134">
        <f t="shared" si="15"/>
        <v>0</v>
      </c>
      <c r="M79" s="134">
        <f t="shared" si="15"/>
        <v>0</v>
      </c>
      <c r="N79" s="134">
        <f t="shared" si="15"/>
        <v>0</v>
      </c>
      <c r="O79" s="134">
        <f t="shared" si="15"/>
        <v>0</v>
      </c>
      <c r="P79" s="134">
        <f t="shared" si="15"/>
        <v>0</v>
      </c>
      <c r="Q79" s="134">
        <f t="shared" si="15"/>
        <v>0</v>
      </c>
      <c r="R79" s="134">
        <f t="shared" si="15"/>
        <v>0</v>
      </c>
      <c r="S79" s="134">
        <f t="shared" si="15"/>
        <v>0</v>
      </c>
      <c r="T79" s="134">
        <f t="shared" si="15"/>
        <v>0</v>
      </c>
      <c r="U79" s="134">
        <f t="shared" si="15"/>
        <v>0</v>
      </c>
      <c r="V79" s="134">
        <f t="shared" si="15"/>
        <v>0</v>
      </c>
      <c r="W79" s="134">
        <f t="shared" si="15"/>
        <v>0</v>
      </c>
      <c r="X79" s="134">
        <f t="shared" si="15"/>
        <v>0</v>
      </c>
      <c r="Y79" s="134">
        <f t="shared" si="15"/>
        <v>0</v>
      </c>
      <c r="Z79" s="134">
        <f t="shared" si="15"/>
        <v>0</v>
      </c>
      <c r="AA79" s="134">
        <f t="shared" si="15"/>
        <v>0</v>
      </c>
      <c r="AB79" s="134">
        <f t="shared" si="15"/>
        <v>0</v>
      </c>
      <c r="AC79" s="134">
        <f t="shared" si="15"/>
        <v>0</v>
      </c>
      <c r="AD79" s="134">
        <f t="shared" si="15"/>
        <v>0</v>
      </c>
      <c r="AE79" s="134">
        <f t="shared" si="15"/>
        <v>0</v>
      </c>
      <c r="AF79" s="134">
        <f t="shared" si="15"/>
        <v>0</v>
      </c>
      <c r="AG79" s="135">
        <f t="shared" si="15"/>
        <v>0</v>
      </c>
      <c r="AH79" s="136">
        <f>SUM(C79:AG79)</f>
        <v>0</v>
      </c>
      <c r="AI79" s="53"/>
    </row>
    <row r="80" spans="1:39" x14ac:dyDescent="0.25">
      <c r="A80" s="49"/>
      <c r="B80" s="49"/>
      <c r="C80" s="51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9"/>
    </row>
    <row r="81" spans="1:41" x14ac:dyDescent="0.25">
      <c r="A81" s="49"/>
      <c r="B81" s="49"/>
      <c r="C81" s="51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9"/>
    </row>
    <row r="82" spans="1:41" s="37" customFormat="1" x14ac:dyDescent="0.25">
      <c r="A82" s="43"/>
      <c r="C82" s="43"/>
      <c r="D82" s="43"/>
      <c r="E82" s="43"/>
      <c r="F82" s="43"/>
      <c r="G82" s="43" t="s">
        <v>81</v>
      </c>
      <c r="H82" s="43"/>
      <c r="L82" s="43"/>
      <c r="M82" s="43"/>
      <c r="N82" s="43"/>
      <c r="O82" s="43"/>
      <c r="P82" s="43"/>
      <c r="Q82" s="43"/>
      <c r="R82" s="43"/>
      <c r="S82" s="181" t="s">
        <v>80</v>
      </c>
      <c r="T82" s="43"/>
      <c r="U82" s="43"/>
      <c r="V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176"/>
      <c r="AI82" s="176"/>
      <c r="AJ82" s="176"/>
      <c r="AK82" s="176"/>
      <c r="AL82" s="176"/>
      <c r="AM82" s="176"/>
      <c r="AN82" s="176"/>
      <c r="AO82" s="43"/>
    </row>
    <row r="83" spans="1:41" s="179" customFormat="1" x14ac:dyDescent="0.25">
      <c r="A83" s="177"/>
      <c r="C83" s="177"/>
      <c r="D83" s="177"/>
      <c r="E83" s="177"/>
      <c r="F83" s="177"/>
      <c r="G83" s="177" t="s">
        <v>72</v>
      </c>
      <c r="H83" s="177"/>
      <c r="L83" s="177"/>
      <c r="M83" s="177"/>
      <c r="N83" s="177"/>
      <c r="O83" s="177"/>
      <c r="P83" s="177"/>
      <c r="Q83" s="177"/>
      <c r="R83" s="177"/>
      <c r="S83" s="177" t="s">
        <v>72</v>
      </c>
      <c r="T83" s="177"/>
      <c r="U83" s="177"/>
      <c r="V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8"/>
      <c r="AI83" s="3"/>
    </row>
    <row r="84" spans="1:41" s="71" customFormat="1" ht="33.75" customHeight="1" x14ac:dyDescent="0.25">
      <c r="A84" s="69"/>
      <c r="B84" s="69"/>
      <c r="C84" s="69"/>
      <c r="D84" s="69"/>
      <c r="E84" s="69"/>
      <c r="F84" s="69"/>
      <c r="G84" s="69"/>
      <c r="H84" s="69"/>
      <c r="I84" s="72"/>
      <c r="J84" s="69"/>
      <c r="K84" s="69"/>
      <c r="L84" s="69"/>
      <c r="M84" s="69"/>
      <c r="N84" s="69"/>
      <c r="O84" s="69"/>
      <c r="P84" s="69"/>
      <c r="Q84" s="69"/>
      <c r="R84" s="69"/>
      <c r="S84" s="72" t="str" cm="1">
        <f t="array" ref="S84">IFERROR(INDEX($AK:$AK,SMALL(ROW($AL$20:$AL$75)*($AL$20:$AL$75&lt;&gt;0),SUMPRODUCT(N($AL$20:$AL$75=0))+ROWS($1:1))),"")</f>
        <v/>
      </c>
      <c r="T84" s="69"/>
      <c r="U84" s="69"/>
      <c r="V84" s="69"/>
      <c r="X84" s="69"/>
      <c r="Y84" s="69"/>
      <c r="Z84" s="69"/>
      <c r="AA84" s="69"/>
      <c r="AB84" s="69"/>
      <c r="AC84" s="69"/>
      <c r="AD84" s="69"/>
      <c r="AE84" s="69"/>
      <c r="AF84" s="69"/>
      <c r="AG84" s="70"/>
      <c r="AI84" s="3"/>
    </row>
    <row r="85" spans="1:41" s="71" customFormat="1" ht="33.75" customHeight="1" x14ac:dyDescent="0.25">
      <c r="A85" s="69"/>
      <c r="B85" s="69"/>
      <c r="C85" s="69"/>
      <c r="D85" s="69"/>
      <c r="E85" s="69"/>
      <c r="F85" s="69"/>
      <c r="G85" s="69"/>
      <c r="H85" s="69"/>
      <c r="I85" s="72"/>
      <c r="J85" s="69"/>
      <c r="K85" s="69"/>
      <c r="L85" s="69"/>
      <c r="M85" s="69"/>
      <c r="N85" s="69"/>
      <c r="O85" s="69"/>
      <c r="P85" s="69"/>
      <c r="Q85" s="69"/>
      <c r="R85" s="69"/>
      <c r="S85" s="72" t="str" cm="1">
        <f t="array" ref="S85">IFERROR(INDEX($AK:$AK,SMALL(ROW($AL$20:$AL$75)*($AL$20:$AL$75&lt;&gt;0),SUMPRODUCT(N($AL$20:$AL$75=0))+ROWS($1:2))),"")</f>
        <v/>
      </c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70"/>
      <c r="AI85" s="3"/>
    </row>
    <row r="86" spans="1:41" s="71" customFormat="1" ht="33.75" customHeight="1" x14ac:dyDescent="0.25">
      <c r="A86" s="69"/>
      <c r="B86" s="69"/>
      <c r="C86" s="69"/>
      <c r="D86" s="69"/>
      <c r="E86" s="69"/>
      <c r="F86" s="69"/>
      <c r="G86" s="69"/>
      <c r="H86" s="69"/>
      <c r="I86" s="72"/>
      <c r="J86" s="69"/>
      <c r="K86" s="69"/>
      <c r="L86" s="69"/>
      <c r="M86" s="69"/>
      <c r="N86" s="69"/>
      <c r="O86" s="69"/>
      <c r="P86" s="69"/>
      <c r="Q86" s="69"/>
      <c r="R86" s="69"/>
      <c r="S86" s="72" t="str" cm="1">
        <f t="array" ref="S86">IFERROR(INDEX($AK:$AK,SMALL(ROW($AL$20:$AL$75)*($AL$20:$AL$75&lt;&gt;0),SUMPRODUCT(N($AL$20:$AL$75=0))+ROWS($1:3))),"")</f>
        <v/>
      </c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70"/>
      <c r="AI86" s="3"/>
    </row>
    <row r="87" spans="1:41" s="71" customFormat="1" ht="33.75" customHeight="1" x14ac:dyDescent="0.25">
      <c r="A87" s="69"/>
      <c r="B87" s="69"/>
      <c r="C87" s="69"/>
      <c r="D87" s="69"/>
      <c r="E87" s="69"/>
      <c r="F87" s="69"/>
      <c r="G87" s="69"/>
      <c r="H87" s="69"/>
      <c r="I87" s="72"/>
      <c r="J87" s="69"/>
      <c r="K87" s="69"/>
      <c r="L87" s="69"/>
      <c r="M87" s="69"/>
      <c r="N87" s="69"/>
      <c r="O87" s="69"/>
      <c r="P87" s="69"/>
      <c r="Q87" s="69"/>
      <c r="R87" s="69"/>
      <c r="S87" s="72" t="str" cm="1">
        <f t="array" ref="S87">IFERROR(INDEX($AK:$AK,SMALL(ROW($AL$20:$AL$75)*($AL$20:$AL$75&lt;&gt;0),SUMPRODUCT(N($AL$20:$AL$75=0))+ROWS($1:4))),"")</f>
        <v/>
      </c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70"/>
      <c r="AI87" s="3"/>
    </row>
    <row r="88" spans="1:41" s="71" customFormat="1" ht="33.75" customHeight="1" x14ac:dyDescent="0.25">
      <c r="A88" s="69"/>
      <c r="B88" s="69"/>
      <c r="C88" s="69"/>
      <c r="D88" s="69"/>
      <c r="E88" s="69"/>
      <c r="F88" s="69"/>
      <c r="G88" s="69"/>
      <c r="H88" s="69"/>
      <c r="I88" s="72"/>
      <c r="J88" s="69"/>
      <c r="K88" s="69"/>
      <c r="L88" s="69"/>
      <c r="M88" s="69"/>
      <c r="N88" s="69"/>
      <c r="O88" s="69"/>
      <c r="P88" s="69"/>
      <c r="Q88" s="69"/>
      <c r="R88" s="69"/>
      <c r="S88" s="72" t="str" cm="1">
        <f t="array" ref="S88">IFERROR(INDEX($AK:$AK,SMALL(ROW($AL$20:$AL$75)*($AL$20:$AL$75&lt;&gt;0),SUMPRODUCT(N($AL$20:$AL$75=0))+ROWS($1:5))),"")</f>
        <v/>
      </c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70"/>
      <c r="AI88" s="3"/>
    </row>
    <row r="89" spans="1:41" s="71" customFormat="1" ht="33.75" customHeight="1" x14ac:dyDescent="0.25">
      <c r="A89" s="69"/>
      <c r="B89" s="69"/>
      <c r="C89" s="69"/>
      <c r="D89" s="69"/>
      <c r="E89" s="69"/>
      <c r="F89" s="69"/>
      <c r="G89" s="69"/>
      <c r="H89" s="69"/>
      <c r="I89" s="72"/>
      <c r="J89" s="69"/>
      <c r="K89" s="69"/>
      <c r="L89" s="69"/>
      <c r="M89" s="69"/>
      <c r="N89" s="69"/>
      <c r="O89" s="69"/>
      <c r="P89" s="69"/>
      <c r="Q89" s="69"/>
      <c r="R89" s="69"/>
      <c r="S89" s="72" t="str" cm="1">
        <f t="array" ref="S89">IFERROR(INDEX($AK:$AK,SMALL(ROW($AL$20:$AL$75)*($AL$20:$AL$75&lt;&gt;0),SUMPRODUCT(N($AL$20:$AL$75=0))+ROWS($1:6))),"")</f>
        <v/>
      </c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70"/>
      <c r="AI89" s="3"/>
    </row>
    <row r="90" spans="1:41" s="71" customFormat="1" ht="33.75" customHeight="1" x14ac:dyDescent="0.25">
      <c r="A90" s="69"/>
      <c r="B90" s="69"/>
      <c r="C90" s="69"/>
      <c r="D90" s="69"/>
      <c r="E90" s="69"/>
      <c r="F90" s="69"/>
      <c r="G90" s="69"/>
      <c r="H90" s="69"/>
      <c r="I90" s="72"/>
      <c r="J90" s="69"/>
      <c r="K90" s="69"/>
      <c r="L90" s="69"/>
      <c r="M90" s="69"/>
      <c r="N90" s="69"/>
      <c r="O90" s="69"/>
      <c r="P90" s="69"/>
      <c r="Q90" s="69"/>
      <c r="R90" s="69"/>
      <c r="S90" s="72" t="str" cm="1">
        <f t="array" ref="S90">IFERROR(INDEX($AK:$AK,SMALL(ROW($AL$20:$AL$75)*($AL$20:$AL$75&lt;&gt;0),SUMPRODUCT(N($AL$20:$AL$75=0))+ROWS($1:7))),"")</f>
        <v/>
      </c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70"/>
      <c r="AI90" s="3"/>
    </row>
    <row r="91" spans="1:41" s="71" customFormat="1" ht="33.75" customHeight="1" x14ac:dyDescent="0.25">
      <c r="A91" s="69"/>
      <c r="B91" s="69"/>
      <c r="C91" s="69"/>
      <c r="D91" s="69"/>
      <c r="E91" s="69"/>
      <c r="F91" s="69"/>
      <c r="G91" s="69"/>
      <c r="H91" s="69"/>
      <c r="I91" s="72"/>
      <c r="J91" s="69"/>
      <c r="K91" s="69"/>
      <c r="L91" s="69"/>
      <c r="M91" s="69"/>
      <c r="N91" s="69"/>
      <c r="O91" s="69"/>
      <c r="P91" s="69"/>
      <c r="Q91" s="69"/>
      <c r="R91" s="69"/>
      <c r="S91" s="72" t="str" cm="1">
        <f t="array" ref="S91">IFERROR(INDEX($AK:$AK,SMALL(ROW($AL$20:$AL$75)*($AL$20:$AL$75&lt;&gt;0),SUMPRODUCT(N($AL$20:$AL$75=0))+ROWS($1:8))),"")</f>
        <v/>
      </c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70"/>
      <c r="AI91" s="3"/>
    </row>
    <row r="92" spans="1:41" s="71" customFormat="1" ht="33.75" customHeight="1" x14ac:dyDescent="0.25">
      <c r="A92" s="69"/>
      <c r="B92" s="69"/>
      <c r="C92" s="69"/>
      <c r="D92" s="69"/>
      <c r="E92" s="69"/>
      <c r="F92" s="69"/>
      <c r="G92" s="69"/>
      <c r="H92" s="69"/>
      <c r="I92" s="72"/>
      <c r="J92" s="69"/>
      <c r="K92" s="69"/>
      <c r="L92" s="69"/>
      <c r="M92" s="69"/>
      <c r="N92" s="69"/>
      <c r="O92" s="69"/>
      <c r="P92" s="69"/>
      <c r="Q92" s="69"/>
      <c r="R92" s="69"/>
      <c r="S92" s="72" t="str" cm="1">
        <f t="array" ref="S92">IFERROR(INDEX($AK:$AK,SMALL(ROW($AL$20:$AL$75)*($AL$20:$AL$75&lt;&gt;0),SUMPRODUCT(N($AL$20:$AL$75=0))+ROWS($1:9))),"")</f>
        <v/>
      </c>
      <c r="T92" s="72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70"/>
      <c r="AI92" s="3"/>
    </row>
    <row r="93" spans="1:41" s="71" customFormat="1" ht="33.75" customHeight="1" x14ac:dyDescent="0.25">
      <c r="A93" s="69"/>
      <c r="B93" s="69"/>
      <c r="C93" s="69"/>
      <c r="D93" s="69"/>
      <c r="E93" s="69"/>
      <c r="F93" s="69"/>
      <c r="G93" s="69"/>
      <c r="H93" s="69"/>
      <c r="I93" s="72"/>
      <c r="J93" s="69"/>
      <c r="K93" s="69"/>
      <c r="L93" s="69"/>
      <c r="M93" s="69"/>
      <c r="N93" s="69"/>
      <c r="O93" s="69"/>
      <c r="P93" s="69"/>
      <c r="Q93" s="69"/>
      <c r="R93" s="69"/>
      <c r="S93" s="72" t="str" cm="1">
        <f t="array" ref="S93">IFERROR(INDEX($AK:$AK,SMALL(ROW($AL$20:$AL$75)*($AL$20:$AL$75&lt;&gt;0),SUMPRODUCT(N($AL$20:$AL$75=0))+ROWS($1:10))),"")</f>
        <v/>
      </c>
      <c r="T93" s="72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70"/>
      <c r="AI93" s="3"/>
    </row>
    <row r="94" spans="1:41" s="71" customFormat="1" ht="33.75" customHeight="1" x14ac:dyDescent="0.25">
      <c r="A94" s="69"/>
      <c r="B94" s="69"/>
      <c r="C94" s="69"/>
      <c r="D94" s="69"/>
      <c r="E94" s="69"/>
      <c r="F94" s="69"/>
      <c r="G94" s="69"/>
      <c r="H94" s="69"/>
      <c r="I94" s="72"/>
      <c r="J94" s="69"/>
      <c r="K94" s="69"/>
      <c r="L94" s="69"/>
      <c r="M94" s="69"/>
      <c r="N94" s="69"/>
      <c r="O94" s="69"/>
      <c r="P94" s="69"/>
      <c r="Q94" s="69"/>
      <c r="R94" s="69"/>
      <c r="S94" s="72" t="str" cm="1">
        <f t="array" ref="S94">IFERROR(INDEX($AK:$AK,SMALL(ROW($AL$20:$AL$75)*($AL$20:$AL$75&lt;&gt;0),SUMPRODUCT(N($AL$20:$AL$75=0))+ROWS($1:11))),"")</f>
        <v/>
      </c>
      <c r="T94" s="72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70"/>
      <c r="AI94" s="3"/>
    </row>
    <row r="95" spans="1:41" s="71" customFormat="1" ht="33.75" customHeight="1" x14ac:dyDescent="0.25">
      <c r="A95" s="69"/>
      <c r="B95" s="69"/>
      <c r="C95" s="69"/>
      <c r="D95" s="69"/>
      <c r="E95" s="69"/>
      <c r="F95" s="69"/>
      <c r="G95" s="69"/>
      <c r="H95" s="69"/>
      <c r="I95" s="72"/>
      <c r="J95" s="69"/>
      <c r="K95" s="69"/>
      <c r="L95" s="69"/>
      <c r="M95" s="69"/>
      <c r="N95" s="69"/>
      <c r="O95" s="69"/>
      <c r="P95" s="69"/>
      <c r="Q95" s="69"/>
      <c r="R95" s="69"/>
      <c r="S95" s="72" t="str" cm="1">
        <f t="array" ref="S95">IFERROR(INDEX($AK:$AK,SMALL(ROW($AL$20:$AL$75)*($AL$20:$AL$75&lt;&gt;0),SUMPRODUCT(N($AL$20:$AL$75=0))+ROWS($1:12))),"")</f>
        <v/>
      </c>
      <c r="T95" s="72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70"/>
      <c r="AI95" s="3"/>
    </row>
    <row r="96" spans="1:41" s="71" customFormat="1" ht="33.75" customHeight="1" x14ac:dyDescent="0.25">
      <c r="A96" s="69"/>
      <c r="B96" s="69"/>
      <c r="C96" s="69"/>
      <c r="D96" s="69"/>
      <c r="E96" s="69"/>
      <c r="F96" s="69"/>
      <c r="G96" s="69"/>
      <c r="H96" s="69"/>
      <c r="I96" s="72"/>
      <c r="J96" s="69"/>
      <c r="K96" s="69"/>
      <c r="L96" s="69"/>
      <c r="M96" s="69"/>
      <c r="N96" s="69"/>
      <c r="O96" s="69"/>
      <c r="P96" s="69"/>
      <c r="Q96" s="69"/>
      <c r="R96" s="69"/>
      <c r="S96" s="72" t="str" cm="1">
        <f t="array" ref="S96">IFERROR(INDEX($AK:$AK,SMALL(ROW($AL$20:$AL$75)*($AL$20:$AL$75&lt;&gt;0),SUMPRODUCT(N($AL$20:$AL$75=0))+ROWS($1:13))),"")</f>
        <v/>
      </c>
      <c r="T96" s="72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I96" s="3"/>
    </row>
    <row r="97" spans="1:35" s="71" customFormat="1" ht="33.75" customHeight="1" x14ac:dyDescent="0.25">
      <c r="A97" s="69"/>
      <c r="B97" s="69"/>
      <c r="C97" s="69"/>
      <c r="D97" s="69"/>
      <c r="E97" s="69"/>
      <c r="F97" s="69"/>
      <c r="G97" s="69"/>
      <c r="H97" s="69"/>
      <c r="I97" s="72"/>
      <c r="J97" s="69"/>
      <c r="K97" s="69"/>
      <c r="L97" s="69"/>
      <c r="M97" s="69"/>
      <c r="N97" s="69"/>
      <c r="O97" s="69"/>
      <c r="P97" s="69"/>
      <c r="Q97" s="69"/>
      <c r="R97" s="69"/>
      <c r="S97" s="72" t="str" cm="1">
        <f t="array" ref="S97">IFERROR(INDEX($AK:$AK,SMALL(ROW($AL$20:$AL$75)*($AL$20:$AL$75&lt;&gt;0),SUMPRODUCT(N($AL$20:$AL$75=0))+ROWS($1:14))),"")</f>
        <v/>
      </c>
      <c r="T97" s="72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I97" s="3"/>
    </row>
    <row r="98" spans="1:35" s="71" customFormat="1" ht="33.75" customHeight="1" x14ac:dyDescent="0.25">
      <c r="A98" s="69"/>
      <c r="B98" s="69"/>
      <c r="C98" s="69"/>
      <c r="D98" s="69"/>
      <c r="E98" s="69"/>
      <c r="F98" s="69"/>
      <c r="G98" s="69"/>
      <c r="H98" s="69"/>
      <c r="I98" s="72"/>
      <c r="J98" s="69"/>
      <c r="K98" s="69"/>
      <c r="L98" s="69"/>
      <c r="M98" s="69"/>
      <c r="N98" s="69"/>
      <c r="O98" s="69"/>
      <c r="P98" s="69"/>
      <c r="Q98" s="69"/>
      <c r="R98" s="69"/>
      <c r="S98" s="72" t="str" cm="1">
        <f t="array" ref="S98">IFERROR(INDEX($AK:$AK,SMALL(ROW($AL$20:$AL$75)*($AL$20:$AL$75&lt;&gt;0),SUMPRODUCT(N($AL$20:$AL$75=0))+ROWS($1:15))),"")</f>
        <v/>
      </c>
      <c r="T98" s="72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I98" s="3"/>
    </row>
    <row r="99" spans="1:35" s="71" customFormat="1" ht="33.75" customHeight="1" x14ac:dyDescent="0.25">
      <c r="A99" s="69"/>
      <c r="B99" s="69"/>
      <c r="C99" s="69"/>
      <c r="D99" s="69"/>
      <c r="E99" s="69"/>
      <c r="F99" s="69"/>
      <c r="G99" s="69"/>
      <c r="H99" s="69"/>
      <c r="I99" s="72"/>
      <c r="J99" s="69"/>
      <c r="K99" s="69"/>
      <c r="L99" s="69"/>
      <c r="M99" s="69"/>
      <c r="N99" s="69"/>
      <c r="O99" s="69"/>
      <c r="P99" s="69"/>
      <c r="Q99" s="69"/>
      <c r="R99" s="69"/>
      <c r="S99" s="72" t="str" cm="1">
        <f t="array" ref="S99">IFERROR(INDEX($AK:$AK,SMALL(ROW($AL$20:$AL$75)*($AL$20:$AL$75&lt;&gt;0),SUMPRODUCT(N($AL$20:$AL$75=0))+ROWS($1:16))),"")</f>
        <v/>
      </c>
      <c r="T99" s="72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I99" s="3"/>
    </row>
    <row r="100" spans="1:35" s="71" customFormat="1" ht="33.75" customHeight="1" x14ac:dyDescent="0.25">
      <c r="C100" s="70"/>
      <c r="D100" s="70"/>
      <c r="E100" s="70"/>
      <c r="F100" s="70"/>
      <c r="G100" s="70"/>
      <c r="H100" s="70"/>
      <c r="I100" s="72"/>
      <c r="J100" s="70"/>
      <c r="K100" s="70"/>
      <c r="L100" s="70"/>
      <c r="M100" s="70"/>
      <c r="N100" s="70"/>
      <c r="O100" s="70"/>
      <c r="P100" s="70"/>
      <c r="Q100" s="70"/>
      <c r="R100" s="70"/>
      <c r="S100" s="72" t="str" cm="1">
        <f t="array" ref="S100">IFERROR(INDEX($AK:$AK,SMALL(ROW($AL$20:$AL$75)*($AL$20:$AL$75&lt;&gt;0),SUMPRODUCT(N($AL$20:$AL$75=0))+ROWS($1:17))),"")</f>
        <v/>
      </c>
      <c r="T100" s="72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I100" s="3"/>
    </row>
    <row r="101" spans="1:35" s="71" customFormat="1" ht="33.75" customHeight="1" x14ac:dyDescent="0.25">
      <c r="C101" s="70"/>
      <c r="D101" s="70"/>
      <c r="E101" s="70"/>
      <c r="F101" s="70"/>
      <c r="G101" s="70"/>
      <c r="H101" s="70"/>
      <c r="I101" s="72"/>
      <c r="J101" s="70"/>
      <c r="K101" s="70"/>
      <c r="L101" s="70"/>
      <c r="M101" s="70"/>
      <c r="N101" s="70"/>
      <c r="O101" s="70"/>
      <c r="P101" s="70"/>
      <c r="Q101" s="70"/>
      <c r="R101" s="70"/>
      <c r="S101" s="72" t="str" cm="1">
        <f t="array" ref="S101">IFERROR(INDEX($AK:$AK,SMALL(ROW($AL$20:$AL$75)*($AL$20:$AL$75&lt;&gt;0),SUMPRODUCT(N($AL$20:$AL$75=0))+ROWS($1:18))),"")</f>
        <v/>
      </c>
      <c r="T101" s="72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I101" s="3"/>
    </row>
    <row r="102" spans="1:35" s="71" customFormat="1" ht="33.75" customHeight="1" x14ac:dyDescent="0.25">
      <c r="C102" s="70"/>
      <c r="D102" s="70"/>
      <c r="E102" s="70"/>
      <c r="F102" s="70"/>
      <c r="G102" s="70"/>
      <c r="H102" s="70"/>
      <c r="I102" s="72"/>
      <c r="J102" s="70"/>
      <c r="K102" s="70"/>
      <c r="L102" s="70"/>
      <c r="M102" s="70"/>
      <c r="N102" s="70"/>
      <c r="O102" s="70"/>
      <c r="P102" s="70"/>
      <c r="Q102" s="70"/>
      <c r="R102" s="70"/>
      <c r="S102" s="72" t="str" cm="1">
        <f t="array" ref="S102">IFERROR(INDEX($AK:$AK,SMALL(ROW($AL$20:$AL$75)*($AL$20:$AL$75&lt;&gt;0),SUMPRODUCT(N($AL$20:$AL$75=0))+ROWS($1:19))),"")</f>
        <v/>
      </c>
      <c r="T102" s="72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I102" s="3"/>
    </row>
    <row r="103" spans="1:35" s="71" customFormat="1" ht="33.75" customHeight="1" x14ac:dyDescent="0.25">
      <c r="C103" s="70"/>
      <c r="D103" s="70"/>
      <c r="E103" s="70"/>
      <c r="F103" s="70"/>
      <c r="G103" s="70"/>
      <c r="H103" s="70"/>
      <c r="I103" s="72"/>
      <c r="J103" s="70"/>
      <c r="K103" s="70"/>
      <c r="L103" s="70"/>
      <c r="M103" s="70"/>
      <c r="N103" s="70"/>
      <c r="O103" s="70"/>
      <c r="P103" s="70"/>
      <c r="Q103" s="70"/>
      <c r="R103" s="70"/>
      <c r="S103" s="72" t="str" cm="1">
        <f t="array" ref="S103">IFERROR(INDEX($AK:$AK,SMALL(ROW($AL$20:$AL$75)*($AL$20:$AL$75&lt;&gt;0),SUMPRODUCT(N($AL$20:$AL$75=0))+ROWS($1:20))),"")</f>
        <v/>
      </c>
      <c r="T103" s="72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I103" s="3"/>
    </row>
    <row r="104" spans="1:35" s="71" customFormat="1" ht="33.75" customHeight="1" x14ac:dyDescent="0.25">
      <c r="C104" s="70"/>
      <c r="D104" s="70"/>
      <c r="E104" s="70"/>
      <c r="F104" s="70"/>
      <c r="G104" s="70"/>
      <c r="H104" s="70"/>
      <c r="I104" s="72"/>
      <c r="J104" s="70"/>
      <c r="K104" s="70"/>
      <c r="L104" s="70"/>
      <c r="M104" s="70"/>
      <c r="N104" s="70"/>
      <c r="O104" s="70"/>
      <c r="P104" s="70"/>
      <c r="Q104" s="70"/>
      <c r="R104" s="70"/>
      <c r="S104" s="72" t="str" cm="1">
        <f t="array" ref="S104">IFERROR(INDEX($AK:$AK,SMALL(ROW($AL$20:$AL$75)*($AL$20:$AL$75&lt;&gt;0),SUMPRODUCT(N($AL$20:$AL$75=0))+ROWS($1:21))),"")</f>
        <v/>
      </c>
      <c r="T104" s="72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I104" s="3"/>
    </row>
    <row r="105" spans="1:35" s="71" customFormat="1" ht="33.75" customHeight="1" x14ac:dyDescent="0.25">
      <c r="C105" s="70"/>
      <c r="D105" s="70"/>
      <c r="E105" s="70"/>
      <c r="F105" s="70"/>
      <c r="G105" s="70"/>
      <c r="H105" s="70"/>
      <c r="I105" s="72"/>
      <c r="J105" s="70"/>
      <c r="K105" s="70"/>
      <c r="L105" s="70"/>
      <c r="M105" s="70"/>
      <c r="N105" s="70"/>
      <c r="O105" s="70"/>
      <c r="P105" s="70"/>
      <c r="Q105" s="70"/>
      <c r="R105" s="70"/>
      <c r="S105" s="72" t="str" cm="1">
        <f t="array" ref="S105">IFERROR(INDEX($AK:$AK,SMALL(ROW($AL$20:$AL$75)*($AL$20:$AL$75&lt;&gt;0),SUMPRODUCT(N($AL$20:$AL$75=0))+ROWS($1:22))),"")</f>
        <v/>
      </c>
      <c r="T105" s="72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I105" s="3"/>
    </row>
    <row r="106" spans="1:35" s="71" customFormat="1" ht="33.75" customHeight="1" x14ac:dyDescent="0.25">
      <c r="C106" s="70"/>
      <c r="D106" s="70"/>
      <c r="E106" s="70"/>
      <c r="F106" s="70"/>
      <c r="G106" s="70"/>
      <c r="H106" s="70"/>
      <c r="I106" s="72"/>
      <c r="J106" s="70"/>
      <c r="K106" s="70"/>
      <c r="L106" s="70"/>
      <c r="M106" s="70"/>
      <c r="N106" s="70"/>
      <c r="O106" s="70"/>
      <c r="P106" s="70"/>
      <c r="Q106" s="70"/>
      <c r="R106" s="70"/>
      <c r="S106" s="72" t="str" cm="1">
        <f t="array" ref="S106">IFERROR(INDEX($AK:$AK,SMALL(ROW($AL$20:$AL$75)*($AL$20:$AL$75&lt;&gt;0),SUMPRODUCT(N($AL$20:$AL$75=0))+ROWS($1:23))),"")</f>
        <v/>
      </c>
      <c r="T106" s="72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I106" s="3"/>
    </row>
    <row r="107" spans="1:35" s="71" customFormat="1" ht="33.75" customHeight="1" x14ac:dyDescent="0.25">
      <c r="C107" s="70"/>
      <c r="D107" s="70"/>
      <c r="E107" s="70"/>
      <c r="F107" s="70"/>
      <c r="G107" s="70"/>
      <c r="H107" s="70"/>
      <c r="I107" s="72"/>
      <c r="J107" s="70"/>
      <c r="K107" s="70"/>
      <c r="L107" s="70"/>
      <c r="M107" s="70"/>
      <c r="N107" s="70"/>
      <c r="O107" s="70"/>
      <c r="P107" s="70"/>
      <c r="Q107" s="70"/>
      <c r="R107" s="70"/>
      <c r="S107" s="72" t="str" cm="1">
        <f t="array" ref="S107">IFERROR(INDEX($AK:$AK,SMALL(ROW($AL$20:$AL$75)*($AL$20:$AL$75&lt;&gt;0),SUMPRODUCT(N($AL$20:$AL$75=0))+ROWS($1:24))),"")</f>
        <v/>
      </c>
      <c r="T107" s="72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I107" s="3"/>
    </row>
    <row r="108" spans="1:35" s="71" customFormat="1" ht="33.75" customHeight="1" x14ac:dyDescent="0.25">
      <c r="C108" s="70"/>
      <c r="D108" s="70"/>
      <c r="E108" s="70"/>
      <c r="F108" s="70"/>
      <c r="G108" s="70"/>
      <c r="H108" s="70"/>
      <c r="I108" s="72"/>
      <c r="J108" s="70"/>
      <c r="K108" s="70"/>
      <c r="L108" s="70"/>
      <c r="M108" s="70"/>
      <c r="N108" s="70"/>
      <c r="O108" s="70"/>
      <c r="P108" s="70"/>
      <c r="Q108" s="70"/>
      <c r="R108" s="70"/>
      <c r="S108" s="72" t="str" cm="1">
        <f t="array" ref="S108">IFERROR(INDEX($AK:$AK,SMALL(ROW($AL$20:$AL$75)*($AL$20:$AL$75&lt;&gt;0),SUMPRODUCT(N($AL$20:$AL$75=0))+ROWS($1:25))),"")</f>
        <v/>
      </c>
      <c r="T108" s="72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I108" s="3"/>
    </row>
    <row r="109" spans="1:35" s="71" customFormat="1" ht="33.75" customHeight="1" x14ac:dyDescent="0.25">
      <c r="C109" s="70"/>
      <c r="D109" s="70"/>
      <c r="E109" s="70"/>
      <c r="F109" s="70"/>
      <c r="G109" s="70"/>
      <c r="H109" s="70"/>
      <c r="I109" s="72"/>
      <c r="J109" s="70"/>
      <c r="K109" s="70"/>
      <c r="L109" s="70"/>
      <c r="M109" s="70"/>
      <c r="N109" s="70"/>
      <c r="O109" s="70"/>
      <c r="P109" s="70"/>
      <c r="Q109" s="70"/>
      <c r="R109" s="70"/>
      <c r="S109" s="72" t="str" cm="1">
        <f t="array" ref="S109">IFERROR(INDEX($AK:$AK,SMALL(ROW($AL$20:$AL$75)*($AL$20:$AL$75&lt;&gt;0),SUMPRODUCT(N($AL$20:$AL$75=0))+ROWS($1:26))),"")</f>
        <v/>
      </c>
      <c r="T109" s="72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I109" s="3"/>
    </row>
    <row r="110" spans="1:35" s="3" customFormat="1" x14ac:dyDescent="0.25">
      <c r="C110" s="4"/>
      <c r="D110" s="4"/>
      <c r="E110" s="4"/>
      <c r="F110" s="4"/>
      <c r="G110" s="4"/>
      <c r="H110" s="4"/>
      <c r="I110" s="186"/>
      <c r="J110" s="4"/>
      <c r="K110" s="4"/>
      <c r="L110" s="4"/>
      <c r="M110" s="4"/>
      <c r="N110" s="4"/>
      <c r="O110" s="4"/>
      <c r="P110" s="4"/>
      <c r="Q110" s="4"/>
      <c r="R110" s="4"/>
      <c r="S110" s="72"/>
      <c r="T110" s="186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5" s="3" customFormat="1" x14ac:dyDescent="0.25">
      <c r="C111" s="4"/>
      <c r="D111" s="4"/>
      <c r="E111" s="4"/>
      <c r="F111" s="4"/>
      <c r="G111" s="4"/>
      <c r="H111" s="4"/>
      <c r="I111" s="186"/>
      <c r="J111" s="4"/>
      <c r="K111" s="4"/>
      <c r="L111" s="4"/>
      <c r="M111" s="4"/>
      <c r="N111" s="4"/>
      <c r="O111" s="4"/>
      <c r="P111" s="4"/>
      <c r="Q111" s="4"/>
      <c r="R111" s="4"/>
      <c r="S111" s="72"/>
      <c r="T111" s="186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5" s="3" customFormat="1" x14ac:dyDescent="0.25">
      <c r="C112" s="4"/>
      <c r="D112" s="4"/>
      <c r="E112" s="4"/>
      <c r="F112" s="4"/>
      <c r="G112" s="4"/>
      <c r="H112" s="4"/>
      <c r="I112" s="186"/>
      <c r="J112" s="4"/>
      <c r="K112" s="4"/>
      <c r="L112" s="4"/>
      <c r="M112" s="4"/>
      <c r="N112" s="4"/>
      <c r="O112" s="4"/>
      <c r="P112" s="4"/>
      <c r="Q112" s="4"/>
      <c r="R112" s="4"/>
      <c r="S112" s="72"/>
      <c r="T112" s="186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3:33" s="3" customFormat="1" x14ac:dyDescent="0.25">
      <c r="C113" s="4"/>
      <c r="D113" s="4"/>
      <c r="E113" s="4"/>
      <c r="F113" s="4"/>
      <c r="G113" s="4"/>
      <c r="H113" s="4"/>
      <c r="I113" s="186"/>
      <c r="J113" s="4"/>
      <c r="K113" s="4"/>
      <c r="L113" s="4"/>
      <c r="M113" s="4"/>
      <c r="N113" s="4"/>
      <c r="O113" s="4"/>
      <c r="P113" s="4"/>
      <c r="Q113" s="4"/>
      <c r="R113" s="4"/>
      <c r="S113" s="72"/>
      <c r="T113" s="186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3:33" s="3" customFormat="1" x14ac:dyDescent="0.25">
      <c r="C114" s="4"/>
      <c r="D114" s="4"/>
      <c r="E114" s="4"/>
      <c r="F114" s="4"/>
      <c r="G114" s="4"/>
      <c r="H114" s="4"/>
      <c r="I114" s="186"/>
      <c r="J114" s="4"/>
      <c r="K114" s="4"/>
      <c r="L114" s="4"/>
      <c r="M114" s="4"/>
      <c r="N114" s="4"/>
      <c r="O114" s="4"/>
      <c r="P114" s="4"/>
      <c r="Q114" s="4"/>
      <c r="R114" s="4"/>
      <c r="S114" s="72"/>
      <c r="T114" s="186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3:33" s="3" customFormat="1" x14ac:dyDescent="0.25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72"/>
      <c r="T115" s="186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3:33" s="3" customFormat="1" x14ac:dyDescent="0.25"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72"/>
      <c r="T116" s="186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3:33" s="3" customFormat="1" x14ac:dyDescent="0.25"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72"/>
      <c r="T117" s="186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3:33" s="3" customFormat="1" x14ac:dyDescent="0.25"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72"/>
      <c r="T118" s="186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3:33" s="3" customFormat="1" x14ac:dyDescent="0.25"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72"/>
      <c r="T119" s="186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3:33" s="3" customFormat="1" x14ac:dyDescent="0.25"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72"/>
      <c r="T120" s="186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3:33" s="3" customFormat="1" x14ac:dyDescent="0.25"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72"/>
      <c r="T121" s="186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3:33" s="3" customFormat="1" x14ac:dyDescent="0.25"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72"/>
      <c r="T122" s="186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3:33" s="3" customFormat="1" x14ac:dyDescent="0.25"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72"/>
      <c r="T123" s="186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3:33" s="3" customFormat="1" x14ac:dyDescent="0.25"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72"/>
      <c r="T124" s="186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3:33" s="3" customFormat="1" x14ac:dyDescent="0.25"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72"/>
      <c r="T125" s="186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3:33" ht="17.399999999999999" x14ac:dyDescent="0.35">
      <c r="S126" s="72"/>
      <c r="T126" s="68"/>
    </row>
    <row r="127" spans="3:33" ht="17.399999999999999" x14ac:dyDescent="0.35">
      <c r="S127" s="72"/>
      <c r="T127" s="68"/>
    </row>
    <row r="128" spans="3:33" ht="17.399999999999999" x14ac:dyDescent="0.35">
      <c r="S128" s="72"/>
      <c r="T128" s="68"/>
    </row>
    <row r="129" spans="19:20" ht="17.399999999999999" x14ac:dyDescent="0.35">
      <c r="S129" s="72"/>
      <c r="T129" s="68"/>
    </row>
    <row r="130" spans="19:20" ht="17.399999999999999" x14ac:dyDescent="0.35">
      <c r="S130" s="72"/>
      <c r="T130" s="68"/>
    </row>
    <row r="131" spans="19:20" ht="17.399999999999999" x14ac:dyDescent="0.35">
      <c r="S131" s="72" t="str" cm="1">
        <f t="array" ref="S131">IFERROR(INDEX($AK:$AK,SMALL(ROW($AL$20:$AL$75)*($AL$20:$AL$75&lt;&gt;0),SUMPRODUCT(N($AL$20:$AL$75=0))+ROWS($1:53))),"")</f>
        <v/>
      </c>
      <c r="T131" s="68"/>
    </row>
    <row r="132" spans="19:20" x14ac:dyDescent="0.25">
      <c r="S132" s="72" t="str" cm="1">
        <f t="array" ref="S132">IFERROR(INDEX($AK:$AK,SMALL(ROW($AL$20:$AL$75)*($AL$20:$AL$75&lt;&gt;0),SUMPRODUCT(N($AL$20:$AL$75=0))+ROWS($1:54))),"")</f>
        <v/>
      </c>
    </row>
    <row r="133" spans="19:20" x14ac:dyDescent="0.25">
      <c r="S133" s="72" t="str" cm="1">
        <f t="array" ref="S133">IFERROR(INDEX($AK:$AK,SMALL(ROW($AL$20:$AL$75)*($AL$20:$AL$75&lt;&gt;0),SUMPRODUCT(N($AL$20:$AL$75=0))+ROWS($1:55))),"")</f>
        <v/>
      </c>
    </row>
    <row r="134" spans="19:20" x14ac:dyDescent="0.25">
      <c r="S134" s="72" t="str" cm="1">
        <f t="array" ref="S134">IFERROR(INDEX($AK:$AK,SMALL(ROW($AL$20:$AL$75)*($AL$20:$AL$75&lt;&gt;0),SUMPRODUCT(N($AL$20:$AL$75=0))+ROWS($1:56))),"")</f>
        <v/>
      </c>
    </row>
    <row r="135" spans="19:20" x14ac:dyDescent="0.25">
      <c r="S135" s="72" t="str" cm="1">
        <f t="array" ref="S135">IFERROR(INDEX($AK:$AK,SMALL(ROW($AL$20:$AL$75)*($AL$20:$AL$75&lt;&gt;0),SUMPRODUCT(N($AL$20:$AL$75=0))+ROWS($1:57))),"")</f>
        <v/>
      </c>
    </row>
    <row r="136" spans="19:20" x14ac:dyDescent="0.25">
      <c r="S136" s="72" t="str" cm="1">
        <f t="array" ref="S136">IFERROR(INDEX($AK:$AK,SMALL(ROW($AL$20:$AL$75)*($AL$20:$AL$75&lt;&gt;0),SUMPRODUCT(N($AL$20:$AL$75=0))+ROWS($1:58))),"")</f>
        <v/>
      </c>
    </row>
  </sheetData>
  <mergeCells count="77">
    <mergeCell ref="AH8:AH10"/>
    <mergeCell ref="A47:AI47"/>
    <mergeCell ref="A70:AI70"/>
    <mergeCell ref="A19:AI19"/>
    <mergeCell ref="A37:AI37"/>
    <mergeCell ref="A11:AI11"/>
    <mergeCell ref="A52:B52"/>
    <mergeCell ref="A53:B53"/>
    <mergeCell ref="A54:B54"/>
    <mergeCell ref="A61:B61"/>
    <mergeCell ref="A62:B62"/>
    <mergeCell ref="A63:B63"/>
    <mergeCell ref="A64:B64"/>
    <mergeCell ref="AI8:AI10"/>
    <mergeCell ref="A58:B58"/>
    <mergeCell ref="A48:B48"/>
    <mergeCell ref="A2:A5"/>
    <mergeCell ref="B6:C6"/>
    <mergeCell ref="B5:C5"/>
    <mergeCell ref="D5:I5"/>
    <mergeCell ref="D6:I6"/>
    <mergeCell ref="B3:C4"/>
    <mergeCell ref="D3:K4"/>
    <mergeCell ref="A49:B49"/>
    <mergeCell ref="A50:B50"/>
    <mergeCell ref="A51:B51"/>
    <mergeCell ref="A71:B71"/>
    <mergeCell ref="A60:AI60"/>
    <mergeCell ref="A12:B12"/>
    <mergeCell ref="A13:B13"/>
    <mergeCell ref="A14:B14"/>
    <mergeCell ref="A15:B15"/>
    <mergeCell ref="A42:B42"/>
    <mergeCell ref="A27:B27"/>
    <mergeCell ref="A28:B28"/>
    <mergeCell ref="A29:B29"/>
    <mergeCell ref="A30:B30"/>
    <mergeCell ref="A31:B31"/>
    <mergeCell ref="A32:B32"/>
    <mergeCell ref="A33:B33"/>
    <mergeCell ref="A34:B34"/>
    <mergeCell ref="A45:B45"/>
    <mergeCell ref="A35:B35"/>
    <mergeCell ref="A16:B16"/>
    <mergeCell ref="A20:B20"/>
    <mergeCell ref="A21:B21"/>
    <mergeCell ref="A22:B22"/>
    <mergeCell ref="A23:B23"/>
    <mergeCell ref="A24:B24"/>
    <mergeCell ref="A25:B25"/>
    <mergeCell ref="A26:B26"/>
    <mergeCell ref="A38:B38"/>
    <mergeCell ref="A39:B39"/>
    <mergeCell ref="A40:B40"/>
    <mergeCell ref="A41:B41"/>
    <mergeCell ref="A43:B43"/>
    <mergeCell ref="A44:B44"/>
    <mergeCell ref="A73:B73"/>
    <mergeCell ref="A74:B74"/>
    <mergeCell ref="A75:B75"/>
    <mergeCell ref="A79:B79"/>
    <mergeCell ref="A55:B55"/>
    <mergeCell ref="A67:B67"/>
    <mergeCell ref="A65:B65"/>
    <mergeCell ref="A76:B76"/>
    <mergeCell ref="A72:B72"/>
    <mergeCell ref="L1:AB1"/>
    <mergeCell ref="L4:M4"/>
    <mergeCell ref="L5:M5"/>
    <mergeCell ref="L6:M6"/>
    <mergeCell ref="N4:O4"/>
    <mergeCell ref="N5:O5"/>
    <mergeCell ref="N6:O6"/>
    <mergeCell ref="P4:AB4"/>
    <mergeCell ref="P5:AB5"/>
    <mergeCell ref="P6:AB6"/>
    <mergeCell ref="L3:AB3"/>
  </mergeCells>
  <conditionalFormatting sqref="C10:AG10">
    <cfRule type="expression" dxfId="433" priority="9">
      <formula>CELL("protect", INDIRECT(ADDRESS(ROW(),COLUMN())))=2</formula>
    </cfRule>
  </conditionalFormatting>
  <conditionalFormatting sqref="C12:AG15">
    <cfRule type="expression" dxfId="432" priority="51">
      <formula>C$10=0</formula>
    </cfRule>
    <cfRule type="expression" dxfId="431" priority="52">
      <formula>C$10&lt;&gt;0</formula>
    </cfRule>
  </conditionalFormatting>
  <conditionalFormatting sqref="C13:AG15 C17:AG18">
    <cfRule type="expression" dxfId="430" priority="54">
      <formula>CELL("protect", INDIRECT(ADDRESS(ROW(),COLUMN())))=2</formula>
    </cfRule>
  </conditionalFormatting>
  <conditionalFormatting sqref="C13:AG15">
    <cfRule type="expression" dxfId="429" priority="427">
      <formula>C$9&lt;&gt;"S"</formula>
    </cfRule>
    <cfRule type="expression" dxfId="428" priority="428" stopIfTrue="1">
      <formula>C$9="S"</formula>
    </cfRule>
  </conditionalFormatting>
  <conditionalFormatting sqref="C16:AG16">
    <cfRule type="expression" dxfId="427" priority="53">
      <formula>C$16&gt;8</formula>
    </cfRule>
  </conditionalFormatting>
  <conditionalFormatting sqref="C20:AG34">
    <cfRule type="expression" dxfId="426" priority="46">
      <formula>C$10=0</formula>
    </cfRule>
    <cfRule type="expression" dxfId="425" priority="47">
      <formula>C$10&lt;&gt;0</formula>
    </cfRule>
  </conditionalFormatting>
  <conditionalFormatting sqref="C35:AG35">
    <cfRule type="expression" dxfId="424" priority="50">
      <formula>C$35&gt;8</formula>
    </cfRule>
  </conditionalFormatting>
  <conditionalFormatting sqref="C38:AG44">
    <cfRule type="expression" dxfId="423" priority="44">
      <formula>C$10=0</formula>
    </cfRule>
    <cfRule type="expression" dxfId="422" priority="45">
      <formula>C$10&lt;&gt;0</formula>
    </cfRule>
  </conditionalFormatting>
  <conditionalFormatting sqref="C45:AG45">
    <cfRule type="expression" dxfId="421" priority="43">
      <formula>C$45&gt;8</formula>
    </cfRule>
  </conditionalFormatting>
  <conditionalFormatting sqref="C48:AG54">
    <cfRule type="expression" dxfId="420" priority="41">
      <formula>C$10=0</formula>
    </cfRule>
    <cfRule type="expression" dxfId="419" priority="42">
      <formula>C$10&lt;&gt;0</formula>
    </cfRule>
  </conditionalFormatting>
  <conditionalFormatting sqref="C55:AG55">
    <cfRule type="expression" dxfId="418" priority="40">
      <formula>C$55&gt;8</formula>
    </cfRule>
  </conditionalFormatting>
  <conditionalFormatting sqref="C58:AG58">
    <cfRule type="expression" dxfId="417" priority="38">
      <formula>C$58&gt;8</formula>
    </cfRule>
  </conditionalFormatting>
  <conditionalFormatting sqref="C71:AG75">
    <cfRule type="expression" dxfId="416" priority="26">
      <formula>C$10=0</formula>
    </cfRule>
    <cfRule type="expression" dxfId="415" priority="27">
      <formula>C$10&lt;&gt;0</formula>
    </cfRule>
  </conditionalFormatting>
  <conditionalFormatting sqref="C76:AG76">
    <cfRule type="expression" dxfId="414" priority="23">
      <formula>C$76&gt;4</formula>
    </cfRule>
  </conditionalFormatting>
  <conditionalFormatting sqref="C79:AG79">
    <cfRule type="expression" dxfId="413" priority="22">
      <formula>C$79&gt;12</formula>
    </cfRule>
  </conditionalFormatting>
  <conditionalFormatting sqref="D5:I5">
    <cfRule type="expression" dxfId="412" priority="15">
      <formula>D5=""</formula>
    </cfRule>
  </conditionalFormatting>
  <conditionalFormatting sqref="I115:I1048576">
    <cfRule type="colorScale" priority="449">
      <colorScale>
        <cfvo type="formula" val="$I$9=&quot;S&quot;"/>
        <cfvo type="formula" val="$I$9=&quot;S&quot;"/>
        <color theme="7" tint="0.39997558519241921"/>
        <color theme="7" tint="0.39997558519241921"/>
      </colorScale>
    </cfRule>
  </conditionalFormatting>
  <conditionalFormatting sqref="L1">
    <cfRule type="expression" dxfId="411" priority="11">
      <formula>OR(COUNTIF(C16:AG16,"&gt;8")&gt;0,COUNTIF(C35:AG35,"&gt;8")&gt;0,COUNTIF(C45:AG45,"&gt;8")&gt;0,COUNTIF(C55:AG55,"&gt;8")&gt;0,COUNTIF(C76:AG76,"&gt;8")&gt;0)</formula>
    </cfRule>
  </conditionalFormatting>
  <conditionalFormatting sqref="L3">
    <cfRule type="expression" dxfId="410" priority="13">
      <formula>OR(SUMPRODUCT((C10:AG10=0)*(C12:AG54&gt;0))&gt;0,SUMPRODUCT((C10:AG10=0)*(C71:AG75&gt;0))&gt;0)</formula>
    </cfRule>
  </conditionalFormatting>
  <conditionalFormatting sqref="L4">
    <cfRule type="expression" dxfId="409" priority="10">
      <formula>COUNTIF(C58:AG58,"&gt;8")&gt;0</formula>
    </cfRule>
  </conditionalFormatting>
  <conditionalFormatting sqref="L5">
    <cfRule type="expression" dxfId="408" priority="8">
      <formula>COUNTIF(C76:AG76,"&gt;4")&gt;0</formula>
    </cfRule>
  </conditionalFormatting>
  <conditionalFormatting sqref="L6">
    <cfRule type="expression" dxfId="407" priority="12">
      <formula>COUNTIF(C79:AG79,"&gt;12")&gt;0</formula>
    </cfRule>
  </conditionalFormatting>
  <conditionalFormatting sqref="N4">
    <cfRule type="expression" dxfId="406" priority="3">
      <formula>COUNTIF(C58:AG58,"&gt;8")&gt;0</formula>
    </cfRule>
  </conditionalFormatting>
  <conditionalFormatting sqref="N5">
    <cfRule type="expression" dxfId="405" priority="2">
      <formula>COUNTIF(C76:AG76,"&gt;4")&gt;0</formula>
    </cfRule>
  </conditionalFormatting>
  <conditionalFormatting sqref="N6">
    <cfRule type="expression" dxfId="404" priority="4">
      <formula>COUNTIF(C79:AG79,"&gt;12")&gt;0</formula>
    </cfRule>
  </conditionalFormatting>
  <conditionalFormatting sqref="P4">
    <cfRule type="expression" dxfId="403" priority="6">
      <formula>COUNTIF(C58:AG58,"&gt;8")&gt;0</formula>
    </cfRule>
  </conditionalFormatting>
  <conditionalFormatting sqref="P5">
    <cfRule type="expression" dxfId="402" priority="5">
      <formula>COUNTIF(C76:AG76,"&gt;4")&gt;0</formula>
    </cfRule>
  </conditionalFormatting>
  <conditionalFormatting sqref="P6">
    <cfRule type="expression" dxfId="401" priority="7">
      <formula>COUNTIF(C79:AG79,"&gt;12")&gt;0</formula>
    </cfRule>
  </conditionalFormatting>
  <conditionalFormatting sqref="D3">
    <cfRule type="expression" dxfId="26" priority="1">
      <formula>D3=""</formula>
    </cfRule>
  </conditionalFormatting>
  <dataValidations count="2">
    <dataValidation type="custom" showErrorMessage="1" errorTitle="Warning!" error="Number must be multiple of 0,5" promptTitle="INPUT" prompt="An integer from 1 to 8 or a decimal that divides by 0,25" sqref="C20:AG34" xr:uid="{00000000-0002-0000-0400-000000000000}">
      <formula1>MOD(C20,0.5)=0</formula1>
    </dataValidation>
    <dataValidation type="custom" showErrorMessage="1" errorTitle="Warning!" error="Number must be multiple of 0,5" sqref="C48:AG54 C12:AG15 C71:AG75 C38:AG44" xr:uid="{705AA8EF-0790-4CDE-8DA0-ACEA9787991E}">
      <formula1>MOD(C12,0.5)=0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pageSetUpPr fitToPage="1"/>
  </sheetPr>
  <dimension ref="A1:AO136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32.33203125" bestFit="1" customWidth="1"/>
    <col min="2" max="2" width="14.6640625" customWidth="1"/>
    <col min="3" max="33" width="7" style="18" customWidth="1"/>
    <col min="34" max="34" width="10.33203125" customWidth="1"/>
    <col min="35" max="35" width="15.88671875" customWidth="1"/>
    <col min="37" max="37" width="32.44140625" hidden="1" customWidth="1"/>
    <col min="38" max="38" width="8.88671875" hidden="1" customWidth="1"/>
  </cols>
  <sheetData>
    <row r="1" spans="1:39" ht="21.75" customHeight="1" thickBot="1" x14ac:dyDescent="0.3">
      <c r="K1" s="207"/>
      <c r="L1" s="287" t="s">
        <v>105</v>
      </c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</row>
    <row r="2" spans="1:39" ht="13.5" customHeight="1" thickBot="1" x14ac:dyDescent="0.3">
      <c r="A2" s="267" t="s">
        <v>11</v>
      </c>
      <c r="I2" s="2"/>
      <c r="J2" s="208"/>
      <c r="K2" s="207"/>
    </row>
    <row r="3" spans="1:39" ht="13.5" customHeight="1" x14ac:dyDescent="0.25">
      <c r="A3" s="268"/>
      <c r="B3" s="311" t="str">
        <f>Παράμετροι!B2</f>
        <v>NAME OF BENEFICIARY</v>
      </c>
      <c r="C3" s="311"/>
      <c r="D3" s="326" t="str">
        <f>IF(Παράμετροι!C2&lt;&gt;"",Παράμετροι!C2,"")</f>
        <v/>
      </c>
      <c r="E3" s="327"/>
      <c r="F3" s="327"/>
      <c r="G3" s="327"/>
      <c r="H3" s="327"/>
      <c r="I3" s="327"/>
      <c r="J3" s="327"/>
      <c r="K3" s="327"/>
      <c r="L3" s="289" t="s">
        <v>91</v>
      </c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</row>
    <row r="4" spans="1:39" ht="13.5" customHeight="1" x14ac:dyDescent="0.25">
      <c r="A4" s="268"/>
      <c r="B4" s="312"/>
      <c r="C4" s="312"/>
      <c r="D4" s="326"/>
      <c r="E4" s="327"/>
      <c r="F4" s="327"/>
      <c r="G4" s="327"/>
      <c r="H4" s="327"/>
      <c r="I4" s="327"/>
      <c r="J4" s="327"/>
      <c r="K4" s="327"/>
      <c r="L4" s="288" t="s">
        <v>92</v>
      </c>
      <c r="M4" s="288"/>
      <c r="N4" s="290" t="s">
        <v>93</v>
      </c>
      <c r="O4" s="290"/>
      <c r="P4" s="292" t="s">
        <v>97</v>
      </c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</row>
    <row r="5" spans="1:39" ht="13.5" customHeight="1" x14ac:dyDescent="0.25">
      <c r="A5" s="268"/>
      <c r="B5" s="281" t="str">
        <f>Παράμετροι!B4</f>
        <v>NAME OF THE PERSON</v>
      </c>
      <c r="C5" s="282"/>
      <c r="D5" s="283" t="str">
        <f>IF(Παράμετροι!C4&lt;&gt;"",Παράμετροι!C4,"")</f>
        <v/>
      </c>
      <c r="E5" s="284"/>
      <c r="F5" s="284"/>
      <c r="G5" s="284"/>
      <c r="H5" s="284"/>
      <c r="I5" s="285"/>
      <c r="J5" s="4"/>
      <c r="K5" s="209"/>
      <c r="L5" s="288" t="s">
        <v>92</v>
      </c>
      <c r="M5" s="288"/>
      <c r="N5" s="290" t="s">
        <v>94</v>
      </c>
      <c r="O5" s="290"/>
      <c r="P5" s="292" t="s">
        <v>100</v>
      </c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19"/>
    </row>
    <row r="6" spans="1:39" ht="13.5" customHeight="1" thickBot="1" x14ac:dyDescent="0.3">
      <c r="A6" s="211" t="s">
        <v>0</v>
      </c>
      <c r="B6" s="324" t="str">
        <f>Παράμετροι!B5</f>
        <v>TYPE OF PERSONNEL</v>
      </c>
      <c r="C6" s="325"/>
      <c r="D6" s="252" t="str">
        <f>IF(Παράμετροι!C5&lt;&gt;"",Παράμετροι!C5,"")</f>
        <v>Employee</v>
      </c>
      <c r="E6" s="253"/>
      <c r="F6" s="253"/>
      <c r="G6" s="253"/>
      <c r="H6" s="253"/>
      <c r="I6" s="254"/>
      <c r="K6" s="209"/>
      <c r="L6" s="289" t="s">
        <v>92</v>
      </c>
      <c r="M6" s="289"/>
      <c r="N6" s="291" t="s">
        <v>95</v>
      </c>
      <c r="O6" s="291"/>
      <c r="P6" s="291" t="s">
        <v>98</v>
      </c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19"/>
    </row>
    <row r="7" spans="1:39" ht="13.5" customHeight="1" thickBot="1" x14ac:dyDescent="0.3">
      <c r="A7" s="1"/>
      <c r="AC7" s="220"/>
    </row>
    <row r="8" spans="1:39" ht="13.5" customHeight="1" x14ac:dyDescent="0.25">
      <c r="A8" s="14" t="s">
        <v>41</v>
      </c>
      <c r="B8" s="14" t="str">
        <f>Absences!B5</f>
        <v>FEBRUARY</v>
      </c>
      <c r="C8" s="61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62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62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62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62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62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62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62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62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62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62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62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62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62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62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62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62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62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62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62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62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62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62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62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62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62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62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62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62" t="str">
        <f>IF(COLUMN()-2 &gt; DAY(EOMONTH(DATE($B$9,MONTH(DATE($B$9, MATCH($B$8, {"JANUARY";"FEBRUARY";"MARCH";"APRIL";"MAY";"JUNE";"JULY";"AUGUST";"SEPTEMBER";"OCTOBER";"NOVEMBER";"DECEMBER"}, 0), 1)),1),0)), "", COLUMN()-2)</f>
        <v/>
      </c>
      <c r="AF8" s="62" t="str">
        <f>IF(COLUMN()-2 &gt; DAY(EOMONTH(DATE($B$9,MONTH(DATE($B$9, MATCH($B$8, {"JANUARY";"FEBRUARY";"MARCH";"APRIL";"MAY";"JUNE";"JULY";"AUGUST";"SEPTEMBER";"OCTOBER";"NOVEMBER";"DECEMBER"}, 0), 1)),1),0)), "", COLUMN()-2)</f>
        <v/>
      </c>
      <c r="AG8" s="63" t="str">
        <f>IF(COLUMN()-2 &gt; DAY(EOMONTH(DATE($B$9,MONTH(DATE($B$9, MATCH($B$8, {"JANUARY";"FEBRUARY";"MARCH";"APRIL";"MAY";"JUNE";"JULY";"AUGUST";"SEPTEMBER";"OCTOBER";"NOVEMBER";"DECEMBER"}, 0), 1)),1),0)), "", COLUMN()-2)</f>
        <v/>
      </c>
      <c r="AH8" s="313" t="s">
        <v>24</v>
      </c>
      <c r="AI8" s="319" t="s">
        <v>33</v>
      </c>
    </row>
    <row r="9" spans="1:39" ht="13.5" customHeight="1" thickBot="1" x14ac:dyDescent="0.3">
      <c r="A9" s="16" t="s">
        <v>38</v>
      </c>
      <c r="B9" s="16">
        <f>Παράμετροι!C7</f>
        <v>2026</v>
      </c>
      <c r="C9" s="64" t="str">
        <f>IF(C8="","",
CHOOSE(WEEKDAY(DATE($B$9,MONTH(DATE($B$9, MATCH($B$8, {"JANUARY";"FEBRUARY";"MARCH";"APRIL";"MAY";"JUNE";"JULY";"AUGUST";"SEPTEMBER";"OCTOBER";"NOVEMBER";"DECEMBER"}, 0), 1)),C8)),"S","M","T","W","T","F","S"))</f>
        <v>S</v>
      </c>
      <c r="D9" s="65" t="str">
        <f>IF(D8="","",
CHOOSE(WEEKDAY(DATE($B$9,MONTH(DATE($B$9, MATCH($B$8, {"JANUARY";"FEBRUARY";"MARCH";"APRIL";"MAY";"JUNE";"JULY";"AUGUST";"SEPTEMBER";"OCTOBER";"NOVEMBER";"DECEMBER"}, 0), 1)),D8)),"S","M","T","W","T","F","S"))</f>
        <v>M</v>
      </c>
      <c r="E9" s="65" t="str">
        <f>IF(E8="","",
CHOOSE(WEEKDAY(DATE($B$9,MONTH(DATE($B$9, MATCH($B$8, {"JANUARY";"FEBRUARY";"MARCH";"APRIL";"MAY";"JUNE";"JULY";"AUGUST";"SEPTEMBER";"OCTOBER";"NOVEMBER";"DECEMBER"}, 0), 1)),E8)),"S","M","T","W","T","F","S"))</f>
        <v>T</v>
      </c>
      <c r="F9" s="65" t="str">
        <f>IF(F8="","",
CHOOSE(WEEKDAY(DATE($B$9,MONTH(DATE($B$9, MATCH($B$8, {"JANUARY";"FEBRUARY";"MARCH";"APRIL";"MAY";"JUNE";"JULY";"AUGUST";"SEPTEMBER";"OCTOBER";"NOVEMBER";"DECEMBER"}, 0), 1)),F8)),"S","M","T","W","T","F","S"))</f>
        <v>W</v>
      </c>
      <c r="G9" s="65" t="str">
        <f>IF(G8="","",
CHOOSE(WEEKDAY(DATE($B$9,MONTH(DATE($B$9, MATCH($B$8, {"JANUARY";"FEBRUARY";"MARCH";"APRIL";"MAY";"JUNE";"JULY";"AUGUST";"SEPTEMBER";"OCTOBER";"NOVEMBER";"DECEMBER"}, 0), 1)),G8)),"S","M","T","W","T","F","S"))</f>
        <v>T</v>
      </c>
      <c r="H9" s="65" t="str">
        <f>IF(H8="","",
CHOOSE(WEEKDAY(DATE($B$9,MONTH(DATE($B$9, MATCH($B$8, {"JANUARY";"FEBRUARY";"MARCH";"APRIL";"MAY";"JUNE";"JULY";"AUGUST";"SEPTEMBER";"OCTOBER";"NOVEMBER";"DECEMBER"}, 0), 1)),H8)),"S","M","T","W","T","F","S"))</f>
        <v>F</v>
      </c>
      <c r="I9" s="67" t="str">
        <f>IF(I8="","",
CHOOSE(WEEKDAY(DATE($B$9,MONTH(DATE($B$9, MATCH($B$8, {"JANUARY";"FEBRUARY";"MARCH";"APRIL";"MAY";"JUNE";"JULY";"AUGUST";"SEPTEMBER";"OCTOBER";"NOVEMBER";"DECEMBER"}, 0), 1)),I8)),"S","M","T","W","T","F","S"))</f>
        <v>S</v>
      </c>
      <c r="J9" s="65" t="str">
        <f>IF(J8="","",
CHOOSE(WEEKDAY(DATE($B$9,MONTH(DATE($B$9, MATCH($B$8, {"JANUARY";"FEBRUARY";"MARCH";"APRIL";"MAY";"JUNE";"JULY";"AUGUST";"SEPTEMBER";"OCTOBER";"NOVEMBER";"DECEMBER"}, 0), 1)),J8)),"S","M","T","W","T","F","S"))</f>
        <v>S</v>
      </c>
      <c r="K9" s="65" t="str">
        <f>IF(K8="","",
CHOOSE(WEEKDAY(DATE($B$9,MONTH(DATE($B$9, MATCH($B$8, {"JANUARY";"FEBRUARY";"MARCH";"APRIL";"MAY";"JUNE";"JULY";"AUGUST";"SEPTEMBER";"OCTOBER";"NOVEMBER";"DECEMBER"}, 0), 1)),K8)),"S","M","T","W","T","F","S"))</f>
        <v>M</v>
      </c>
      <c r="L9" s="65" t="str">
        <f>IF(L8="","",
CHOOSE(WEEKDAY(DATE($B$9,MONTH(DATE($B$9, MATCH($B$8, {"JANUARY";"FEBRUARY";"MARCH";"APRIL";"MAY";"JUNE";"JULY";"AUGUST";"SEPTEMBER";"OCTOBER";"NOVEMBER";"DECEMBER"}, 0), 1)),L8)),"S","M","T","W","T","F","S"))</f>
        <v>T</v>
      </c>
      <c r="M9" s="65" t="str">
        <f>IF(M8="","",
CHOOSE(WEEKDAY(DATE($B$9,MONTH(DATE($B$9, MATCH($B$8, {"JANUARY";"FEBRUARY";"MARCH";"APRIL";"MAY";"JUNE";"JULY";"AUGUST";"SEPTEMBER";"OCTOBER";"NOVEMBER";"DECEMBER"}, 0), 1)),M8)),"S","M","T","W","T","F","S"))</f>
        <v>W</v>
      </c>
      <c r="N9" s="65" t="str">
        <f>IF(N8="","",
CHOOSE(WEEKDAY(DATE($B$9,MONTH(DATE($B$9, MATCH($B$8, {"JANUARY";"FEBRUARY";"MARCH";"APRIL";"MAY";"JUNE";"JULY";"AUGUST";"SEPTEMBER";"OCTOBER";"NOVEMBER";"DECEMBER"}, 0), 1)),N8)),"S","M","T","W","T","F","S"))</f>
        <v>T</v>
      </c>
      <c r="O9" s="65" t="str">
        <f>IF(O8="","",
CHOOSE(WEEKDAY(DATE($B$9,MONTH(DATE($B$9, MATCH($B$8, {"JANUARY";"FEBRUARY";"MARCH";"APRIL";"MAY";"JUNE";"JULY";"AUGUST";"SEPTEMBER";"OCTOBER";"NOVEMBER";"DECEMBER"}, 0), 1)),O8)),"S","M","T","W","T","F","S"))</f>
        <v>F</v>
      </c>
      <c r="P9" s="65" t="str">
        <f>IF(P8="","",
CHOOSE(WEEKDAY(DATE($B$9,MONTH(DATE($B$9, MATCH($B$8, {"JANUARY";"FEBRUARY";"MARCH";"APRIL";"MAY";"JUNE";"JULY";"AUGUST";"SEPTEMBER";"OCTOBER";"NOVEMBER";"DECEMBER"}, 0), 1)),P8)),"S","M","T","W","T","F","S"))</f>
        <v>S</v>
      </c>
      <c r="Q9" s="65" t="str">
        <f>IF(Q8="","",
CHOOSE(WEEKDAY(DATE($B$9,MONTH(DATE($B$9, MATCH($B$8, {"JANUARY";"FEBRUARY";"MARCH";"APRIL";"MAY";"JUNE";"JULY";"AUGUST";"SEPTEMBER";"OCTOBER";"NOVEMBER";"DECEMBER"}, 0), 1)),Q8)),"S","M","T","W","T","F","S"))</f>
        <v>S</v>
      </c>
      <c r="R9" s="65" t="str">
        <f>IF(R8="","",
CHOOSE(WEEKDAY(DATE($B$9,MONTH(DATE($B$9, MATCH($B$8, {"JANUARY";"FEBRUARY";"MARCH";"APRIL";"MAY";"JUNE";"JULY";"AUGUST";"SEPTEMBER";"OCTOBER";"NOVEMBER";"DECEMBER"}, 0), 1)),R8)),"S","M","T","W","T","F","S"))</f>
        <v>M</v>
      </c>
      <c r="S9" s="65" t="str">
        <f>IF(S8="","",
CHOOSE(WEEKDAY(DATE($B$9,MONTH(DATE($B$9, MATCH($B$8, {"JANUARY";"FEBRUARY";"MARCH";"APRIL";"MAY";"JUNE";"JULY";"AUGUST";"SEPTEMBER";"OCTOBER";"NOVEMBER";"DECEMBER"}, 0), 1)),S8)),"S","M","T","W","T","F","S"))</f>
        <v>T</v>
      </c>
      <c r="T9" s="65" t="str">
        <f>IF(T8="","",
CHOOSE(WEEKDAY(DATE($B$9,MONTH(DATE($B$9, MATCH($B$8, {"JANUARY";"FEBRUARY";"MARCH";"APRIL";"MAY";"JUNE";"JULY";"AUGUST";"SEPTEMBER";"OCTOBER";"NOVEMBER";"DECEMBER"}, 0), 1)),T8)),"S","M","T","W","T","F","S"))</f>
        <v>W</v>
      </c>
      <c r="U9" s="65" t="str">
        <f>IF(U8="","",
CHOOSE(WEEKDAY(DATE($B$9,MONTH(DATE($B$9, MATCH($B$8, {"JANUARY";"FEBRUARY";"MARCH";"APRIL";"MAY";"JUNE";"JULY";"AUGUST";"SEPTEMBER";"OCTOBER";"NOVEMBER";"DECEMBER"}, 0), 1)),U8)),"S","M","T","W","T","F","S"))</f>
        <v>T</v>
      </c>
      <c r="V9" s="65" t="str">
        <f>IF(V8="","",
CHOOSE(WEEKDAY(DATE($B$9,MONTH(DATE($B$9, MATCH($B$8, {"JANUARY";"FEBRUARY";"MARCH";"APRIL";"MAY";"JUNE";"JULY";"AUGUST";"SEPTEMBER";"OCTOBER";"NOVEMBER";"DECEMBER"}, 0), 1)),V8)),"S","M","T","W","T","F","S"))</f>
        <v>F</v>
      </c>
      <c r="W9" s="65" t="str">
        <f>IF(W8="","",
CHOOSE(WEEKDAY(DATE($B$9,MONTH(DATE($B$9, MATCH($B$8, {"JANUARY";"FEBRUARY";"MARCH";"APRIL";"MAY";"JUNE";"JULY";"AUGUST";"SEPTEMBER";"OCTOBER";"NOVEMBER";"DECEMBER"}, 0), 1)),W8)),"S","M","T","W","T","F","S"))</f>
        <v>S</v>
      </c>
      <c r="X9" s="65" t="str">
        <f>IF(X8="","",
CHOOSE(WEEKDAY(DATE($B$9,MONTH(DATE($B$9, MATCH($B$8, {"JANUARY";"FEBRUARY";"MARCH";"APRIL";"MAY";"JUNE";"JULY";"AUGUST";"SEPTEMBER";"OCTOBER";"NOVEMBER";"DECEMBER"}, 0), 1)),X8)),"S","M","T","W","T","F","S"))</f>
        <v>S</v>
      </c>
      <c r="Y9" s="65" t="str">
        <f>IF(Y8="","",
CHOOSE(WEEKDAY(DATE($B$9,MONTH(DATE($B$9, MATCH($B$8, {"JANUARY";"FEBRUARY";"MARCH";"APRIL";"MAY";"JUNE";"JULY";"AUGUST";"SEPTEMBER";"OCTOBER";"NOVEMBER";"DECEMBER"}, 0), 1)),Y8)),"S","M","T","W","T","F","S"))</f>
        <v>M</v>
      </c>
      <c r="Z9" s="65" t="str">
        <f>IF(Z8="","",
CHOOSE(WEEKDAY(DATE($B$9,MONTH(DATE($B$9, MATCH($B$8, {"JANUARY";"FEBRUARY";"MARCH";"APRIL";"MAY";"JUNE";"JULY";"AUGUST";"SEPTEMBER";"OCTOBER";"NOVEMBER";"DECEMBER"}, 0), 1)),Z8)),"S","M","T","W","T","F","S"))</f>
        <v>T</v>
      </c>
      <c r="AA9" s="65" t="str">
        <f>IF(AA8="","",
CHOOSE(WEEKDAY(DATE($B$9,MONTH(DATE($B$9, MATCH($B$8, {"JANUARY";"FEBRUARY";"MARCH";"APRIL";"MAY";"JUNE";"JULY";"AUGUST";"SEPTEMBER";"OCTOBER";"NOVEMBER";"DECEMBER"}, 0), 1)),AA8)),"S","M","T","W","T","F","S"))</f>
        <v>W</v>
      </c>
      <c r="AB9" s="65" t="str">
        <f>IF(AB8="","",
CHOOSE(WEEKDAY(DATE($B$9,MONTH(DATE($B$9, MATCH($B$8, {"JANUARY";"FEBRUARY";"MARCH";"APRIL";"MAY";"JUNE";"JULY";"AUGUST";"SEPTEMBER";"OCTOBER";"NOVEMBER";"DECEMBER"}, 0), 1)),AB8)),"S","M","T","W","T","F","S"))</f>
        <v>T</v>
      </c>
      <c r="AC9" s="65" t="str">
        <f>IF(AC8="","",
CHOOSE(WEEKDAY(DATE($B$9,MONTH(DATE($B$9, MATCH($B$8, {"JANUARY";"FEBRUARY";"MARCH";"APRIL";"MAY";"JUNE";"JULY";"AUGUST";"SEPTEMBER";"OCTOBER";"NOVEMBER";"DECEMBER"}, 0), 1)),AC8)),"S","M","T","W","T","F","S"))</f>
        <v>F</v>
      </c>
      <c r="AD9" s="65" t="str">
        <f>IF(AD8="","",
CHOOSE(WEEKDAY(DATE($B$9,MONTH(DATE($B$9, MATCH($B$8, {"JANUARY";"FEBRUARY";"MARCH";"APRIL";"MAY";"JUNE";"JULY";"AUGUST";"SEPTEMBER";"OCTOBER";"NOVEMBER";"DECEMBER"}, 0), 1)),AD8)),"S","M","T","W","T","F","S"))</f>
        <v>S</v>
      </c>
      <c r="AE9" s="65" t="str">
        <f>IF(AE8="","",
CHOOSE(WEEKDAY(DATE($B$9,MONTH(DATE($B$9, MATCH($B$8, {"JANUARY";"FEBRUARY";"MARCH";"APRIL";"MAY";"JUNE";"JULY";"AUGUST";"SEPTEMBER";"OCTOBER";"NOVEMBER";"DECEMBER"}, 0), 1)),AE8)),"S","M","T","W","T","F","S"))</f>
        <v/>
      </c>
      <c r="AF9" s="65" t="str">
        <f>IF(AF8="","",
CHOOSE(WEEKDAY(DATE($B$9,MONTH(DATE($B$9, MATCH($B$8, {"JANUARY";"FEBRUARY";"MARCH";"APRIL";"MAY";"JUNE";"JULY";"AUGUST";"SEPTEMBER";"OCTOBER";"NOVEMBER";"DECEMBER"}, 0), 1)),AF8)),"S","M","T","W","T","F","S"))</f>
        <v/>
      </c>
      <c r="AG9" s="66" t="str">
        <f>IF(AG8="","",
CHOOSE(WEEKDAY(DATE($B$9,MONTH(DATE($B$9, MATCH($B$8, {"JANUARY";"FEBRUARY";"MARCH";"APRIL";"MAY";"JUNE";"JULY";"AUGUST";"SEPTEMBER";"OCTOBER";"NOVEMBER";"DECEMBER"}, 0), 1)),AG8)),"S","M","T","W","T","F","S"))</f>
        <v/>
      </c>
      <c r="AH9" s="314"/>
      <c r="AI9" s="320"/>
    </row>
    <row r="10" spans="1:39" ht="13.8" hidden="1" thickBot="1" x14ac:dyDescent="0.3">
      <c r="C10" s="105">
        <f>IF(C9="",0,
IF(OR(INDEX(Absences!C4:C15, MATCH($B$8, Absences!$B4:$B15, 0))="X",
INDEX(Absences!C20:C31, MATCH($B$8, Absences!$B20:$B31, 0))="X",
INDEX(Absences!C36:C47, MATCH($B$8, Absences!$B36:$B47, 0))="X",
INDEX(Absences!C52:C63, MATCH($B$8, Absences!$B52:$B63, 0))="X"),
0,IF(AND(C9&lt;&gt;"S",C9&lt;&gt;""),1,0)))</f>
        <v>0</v>
      </c>
      <c r="D10" s="106">
        <f>IF(D9="",0,
IF(OR(INDEX(Absences!D4:D15, MATCH($B$8, Absences!$B4:$B15, 0))="X",
INDEX(Absences!D20:D31, MATCH($B$8, Absences!$B20:$B31, 0))="X",
INDEX(Absences!D36:D47, MATCH($B$8, Absences!$B36:$B47, 0))="X",
INDEX(Absences!D52:D63, MATCH($B$8, Absences!$B52:$B63, 0))="X"),
0,IF(AND(D9&lt;&gt;"S",D9&lt;&gt;""),1,0)))</f>
        <v>1</v>
      </c>
      <c r="E10" s="106">
        <f>IF(E9="",0,
IF(OR(INDEX(Absences!E4:E15, MATCH($B$8, Absences!$B4:$B15, 0))="X",
INDEX(Absences!E20:E31, MATCH($B$8, Absences!$B20:$B31, 0))="X",
INDEX(Absences!E36:E47, MATCH($B$8, Absences!$B36:$B47, 0))="X",
INDEX(Absences!E52:E63, MATCH($B$8, Absences!$B52:$B63, 0))="X"),
0,IF(AND(E9&lt;&gt;"S",E9&lt;&gt;""),1,0)))</f>
        <v>1</v>
      </c>
      <c r="F10" s="106">
        <f>IF(F9="",0,
IF(OR(INDEX(Absences!F4:F15, MATCH($B$8, Absences!$B4:$B15, 0))="X",
INDEX(Absences!F20:F31, MATCH($B$8, Absences!$B20:$B31, 0))="X",
INDEX(Absences!F36:F47, MATCH($B$8, Absences!$B36:$B47, 0))="X",
INDEX(Absences!F52:F63, MATCH($B$8, Absences!$B52:$B63, 0))="X"),
0,IF(AND(F9&lt;&gt;"S",F9&lt;&gt;""),1,0)))</f>
        <v>1</v>
      </c>
      <c r="G10" s="106">
        <f>IF(G9="",0,
IF(OR(INDEX(Absences!G4:G15, MATCH($B$8, Absences!$B4:$B15, 0))="X",
INDEX(Absences!G20:G31, MATCH($B$8, Absences!$B20:$B31, 0))="X",
INDEX(Absences!G36:G47, MATCH($B$8, Absences!$B36:$B47, 0))="X",
INDEX(Absences!G52:G63, MATCH($B$8, Absences!$B52:$B63, 0))="X"),
0,IF(AND(G9&lt;&gt;"S",G9&lt;&gt;""),1,0)))</f>
        <v>1</v>
      </c>
      <c r="H10" s="106">
        <f>IF(H9="",0,
IF(OR(INDEX(Absences!H4:H15, MATCH($B$8, Absences!$B4:$B15, 0))="X",
INDEX(Absences!H20:H31, MATCH($B$8, Absences!$B20:$B31, 0))="X",
INDEX(Absences!H36:H47, MATCH($B$8, Absences!$B36:$B47, 0))="X",
INDEX(Absences!H52:H63, MATCH($B$8, Absences!$B52:$B63, 0))="X"),
0,IF(AND(H9&lt;&gt;"S",H9&lt;&gt;""),1,0)))</f>
        <v>1</v>
      </c>
      <c r="I10" s="106">
        <f>IF(I9="",0,
IF(OR(INDEX(Absences!I4:I15, MATCH($B$8, Absences!$B4:$B15, 0))="X",
INDEX(Absences!I20:I31, MATCH($B$8, Absences!$B20:$B31, 0))="X",
INDEX(Absences!I36:I47, MATCH($B$8, Absences!$B36:$B47, 0))="X",
INDEX(Absences!I52:I63, MATCH($B$8, Absences!$B52:$B63, 0))="X"),
0,IF(AND(I9&lt;&gt;"S",I9&lt;&gt;""),1,0)))</f>
        <v>0</v>
      </c>
      <c r="J10" s="106">
        <f>IF(J9="",0,
IF(OR(INDEX(Absences!J4:J15, MATCH($B$8, Absences!$B4:$B15, 0))="X",
INDEX(Absences!J20:J31, MATCH($B$8, Absences!$B20:$B31, 0))="X",
INDEX(Absences!J36:J47, MATCH($B$8, Absences!$B36:$B47, 0))="X",
INDEX(Absences!J52:J63, MATCH($B$8, Absences!$B52:$B63, 0))="X"),
0,IF(AND(J9&lt;&gt;"S",J9&lt;&gt;""),1,0)))</f>
        <v>0</v>
      </c>
      <c r="K10" s="106">
        <f>IF(K9="",0,
IF(OR(INDEX(Absences!K4:K15, MATCH($B$8, Absences!$B4:$B15, 0))="X",
INDEX(Absences!K20:K31, MATCH($B$8, Absences!$B20:$B31, 0))="X",
INDEX(Absences!K36:K47, MATCH($B$8, Absences!$B36:$B47, 0))="X",
INDEX(Absences!K52:K63, MATCH($B$8, Absences!$B52:$B63, 0))="X"),
0,IF(AND(K9&lt;&gt;"S",K9&lt;&gt;""),1,0)))</f>
        <v>1</v>
      </c>
      <c r="L10" s="106">
        <f>IF(L9="",0,
IF(OR(INDEX(Absences!L4:L15, MATCH($B$8, Absences!$B4:$B15, 0))="X",
INDEX(Absences!L20:L31, MATCH($B$8, Absences!$B20:$B31, 0))="X",
INDEX(Absences!L36:L47, MATCH($B$8, Absences!$B36:$B47, 0))="X",
INDEX(Absences!L52:L63, MATCH($B$8, Absences!$B52:$B63, 0))="X"),
0,IF(AND(L9&lt;&gt;"S",L9&lt;&gt;""),1,0)))</f>
        <v>1</v>
      </c>
      <c r="M10" s="106">
        <f>IF(M9="",0,
IF(OR(INDEX(Absences!M4:M15, MATCH($B$8, Absences!$B4:$B15, 0))="X",
INDEX(Absences!M20:M31, MATCH($B$8, Absences!$B20:$B31, 0))="X",
INDEX(Absences!M36:M47, MATCH($B$8, Absences!$B36:$B47, 0))="X",
INDEX(Absences!M52:M63, MATCH($B$8, Absences!$B52:$B63, 0))="X"),
0,IF(AND(M9&lt;&gt;"S",M9&lt;&gt;""),1,0)))</f>
        <v>1</v>
      </c>
      <c r="N10" s="106">
        <f>IF(N9="",0,
IF(OR(INDEX(Absences!N4:N15, MATCH($B$8, Absences!$B4:$B15, 0))="X",
INDEX(Absences!N20:N31, MATCH($B$8, Absences!$B20:$B31, 0))="X",
INDEX(Absences!N36:N47, MATCH($B$8, Absences!$B36:$B47, 0))="X",
INDEX(Absences!N52:N63, MATCH($B$8, Absences!$B52:$B63, 0))="X"),
0,IF(AND(N9&lt;&gt;"S",N9&lt;&gt;""),1,0)))</f>
        <v>1</v>
      </c>
      <c r="O10" s="106">
        <f>IF(O9="",0,
IF(OR(INDEX(Absences!O4:O15, MATCH($B$8, Absences!$B4:$B15, 0))="X",
INDEX(Absences!O20:O31, MATCH($B$8, Absences!$B20:$B31, 0))="X",
INDEX(Absences!O36:O47, MATCH($B$8, Absences!$B36:$B47, 0))="X",
INDEX(Absences!O52:O63, MATCH($B$8, Absences!$B52:$B63, 0))="X"),
0,IF(AND(O9&lt;&gt;"S",O9&lt;&gt;""),1,0)))</f>
        <v>1</v>
      </c>
      <c r="P10" s="106">
        <f>IF(P9="",0,
IF(OR(INDEX(Absences!P4:P15, MATCH($B$8, Absences!$B4:$B15, 0))="X",
INDEX(Absences!P20:P31, MATCH($B$8, Absences!$B20:$B31, 0))="X",
INDEX(Absences!P36:P47, MATCH($B$8, Absences!$B36:$B47, 0))="X",
INDEX(Absences!P52:P63, MATCH($B$8, Absences!$B52:$B63, 0))="X"),
0,IF(AND(P9&lt;&gt;"S",P9&lt;&gt;""),1,0)))</f>
        <v>0</v>
      </c>
      <c r="Q10" s="106">
        <f>IF(Q9="",0,
IF(OR(INDEX(Absences!Q4:Q15, MATCH($B$8, Absences!$B4:$B15, 0))="X",
INDEX(Absences!Q20:Q31, MATCH($B$8, Absences!$B20:$B31, 0))="X",
INDEX(Absences!Q36:Q47, MATCH($B$8, Absences!$B36:$B47, 0))="X",
INDEX(Absences!Q52:Q63, MATCH($B$8, Absences!$B52:$B63, 0))="X"),
0,IF(AND(Q9&lt;&gt;"S",Q9&lt;&gt;""),1,0)))</f>
        <v>0</v>
      </c>
      <c r="R10" s="106">
        <f>IF(R9="",0,
IF(OR(INDEX(Absences!R4:R15, MATCH($B$8, Absences!$B4:$B15, 0))="X",
INDEX(Absences!R20:R31, MATCH($B$8, Absences!$B20:$B31, 0))="X",
INDEX(Absences!R36:R47, MATCH($B$8, Absences!$B36:$B47, 0))="X",
INDEX(Absences!R52:R63, MATCH($B$8, Absences!$B52:$B63, 0))="X"),
0,IF(AND(R9&lt;&gt;"S",R9&lt;&gt;""),1,0)))</f>
        <v>1</v>
      </c>
      <c r="S10" s="106">
        <f>IF(S9="",0,
IF(OR(INDEX(Absences!S4:S15, MATCH($B$8, Absences!$B4:$B15, 0))="X",
INDEX(Absences!S20:S31, MATCH($B$8, Absences!$B20:$B31, 0))="X",
INDEX(Absences!S36:S47, MATCH($B$8, Absences!$B36:$B47, 0))="X",
INDEX(Absences!S52:S63, MATCH($B$8, Absences!$B52:$B63, 0))="X"),
0,IF(AND(S9&lt;&gt;"S",S9&lt;&gt;""),1,0)))</f>
        <v>1</v>
      </c>
      <c r="T10" s="106">
        <f>IF(T9="",0,
IF(OR(INDEX(Absences!T4:T15, MATCH($B$8, Absences!$B4:$B15, 0))="X",
INDEX(Absences!T20:T31, MATCH($B$8, Absences!$B20:$B31, 0))="X",
INDEX(Absences!T36:T47, MATCH($B$8, Absences!$B36:$B47, 0))="X",
INDEX(Absences!T52:T63, MATCH($B$8, Absences!$B52:$B63, 0))="X"),
0,IF(AND(T9&lt;&gt;"S",T9&lt;&gt;""),1,0)))</f>
        <v>1</v>
      </c>
      <c r="U10" s="106">
        <f>IF(U9="",0,
IF(OR(INDEX(Absences!U4:U15, MATCH($B$8, Absences!$B4:$B15, 0))="X",
INDEX(Absences!U20:U31, MATCH($B$8, Absences!$B20:$B31, 0))="X",
INDEX(Absences!U36:U47, MATCH($B$8, Absences!$B36:$B47, 0))="X",
INDEX(Absences!U52:U63, MATCH($B$8, Absences!$B52:$B63, 0))="X"),
0,IF(AND(U9&lt;&gt;"S",U9&lt;&gt;""),1,0)))</f>
        <v>1</v>
      </c>
      <c r="V10" s="106">
        <f>IF(V9="",0,
IF(OR(INDEX(Absences!V4:V15, MATCH($B$8, Absences!$B4:$B15, 0))="X",
INDEX(Absences!V20:V31, MATCH($B$8, Absences!$B20:$B31, 0))="X",
INDEX(Absences!V36:V47, MATCH($B$8, Absences!$B36:$B47, 0))="X",
INDEX(Absences!V52:V63, MATCH($B$8, Absences!$B52:$B63, 0))="X"),
0,IF(AND(V9&lt;&gt;"S",V9&lt;&gt;""),1,0)))</f>
        <v>1</v>
      </c>
      <c r="W10" s="106">
        <f>IF(W9="",0,
IF(OR(INDEX(Absences!W4:W15, MATCH($B$8, Absences!$B4:$B15, 0))="X",
INDEX(Absences!W20:W31, MATCH($B$8, Absences!$B20:$B31, 0))="X",
INDEX(Absences!W36:W47, MATCH($B$8, Absences!$B36:$B47, 0))="X",
INDEX(Absences!W52:W63, MATCH($B$8, Absences!$B52:$B63, 0))="X"),
0,IF(AND(W9&lt;&gt;"S",W9&lt;&gt;""),1,0)))</f>
        <v>0</v>
      </c>
      <c r="X10" s="106">
        <f>IF(X9="",0,
IF(OR(INDEX(Absences!X4:X15, MATCH($B$8, Absences!$B4:$B15, 0))="X",
INDEX(Absences!X20:X31, MATCH($B$8, Absences!$B20:$B31, 0))="X",
INDEX(Absences!X36:X47, MATCH($B$8, Absences!$B36:$B47, 0))="X",
INDEX(Absences!X52:X63, MATCH($B$8, Absences!$B52:$B63, 0))="X"),
0,IF(AND(X9&lt;&gt;"S",X9&lt;&gt;""),1,0)))</f>
        <v>0</v>
      </c>
      <c r="Y10" s="106">
        <f>IF(Y9="",0,
IF(OR(INDEX(Absences!Y4:Y15, MATCH($B$8, Absences!$B4:$B15, 0))="X",
INDEX(Absences!Y20:Y31, MATCH($B$8, Absences!$B20:$B31, 0))="X",
INDEX(Absences!Y36:Y47, MATCH($B$8, Absences!$B36:$B47, 0))="X",
INDEX(Absences!Y52:Y63, MATCH($B$8, Absences!$B52:$B63, 0))="X"),
0,IF(AND(Y9&lt;&gt;"S",Y9&lt;&gt;""),1,0)))</f>
        <v>0</v>
      </c>
      <c r="Z10" s="106">
        <f>IF(Z9="",0,
IF(OR(INDEX(Absences!Z4:Z15, MATCH($B$8, Absences!$B4:$B15, 0))="X",
INDEX(Absences!Z20:Z31, MATCH($B$8, Absences!$B20:$B31, 0))="X",
INDEX(Absences!Z36:Z47, MATCH($B$8, Absences!$B36:$B47, 0))="X",
INDEX(Absences!Z52:Z63, MATCH($B$8, Absences!$B52:$B63, 0))="X"),
0,IF(AND(Z9&lt;&gt;"S",Z9&lt;&gt;""),1,0)))</f>
        <v>1</v>
      </c>
      <c r="AA10" s="106">
        <f>IF(AA9="",0,
IF(OR(INDEX(Absences!AA4:AA15, MATCH($B$8, Absences!$B4:$B15, 0))="X",
INDEX(Absences!AA20:AA31, MATCH($B$8, Absences!$B20:$B31, 0))="X",
INDEX(Absences!AA36:AA47, MATCH($B$8, Absences!$B36:$B47, 0))="X",
INDEX(Absences!AA52:AA63, MATCH($B$8, Absences!$B52:$B63, 0))="X"),
0,IF(AND(AA9&lt;&gt;"S",AA9&lt;&gt;""),1,0)))</f>
        <v>1</v>
      </c>
      <c r="AB10" s="106">
        <f>IF(AB9="",0,
IF(OR(INDEX(Absences!AB4:AB15, MATCH($B$8, Absences!$B4:$B15, 0))="X",
INDEX(Absences!AB20:AB31, MATCH($B$8, Absences!$B20:$B31, 0))="X",
INDEX(Absences!AB36:AB47, MATCH($B$8, Absences!$B36:$B47, 0))="X",
INDEX(Absences!AB52:AB63, MATCH($B$8, Absences!$B52:$B63, 0))="X"),
0,IF(AND(AB9&lt;&gt;"S",AB9&lt;&gt;""),1,0)))</f>
        <v>1</v>
      </c>
      <c r="AC10" s="106">
        <f>IF(AC9="",0,
IF(OR(INDEX(Absences!AC4:AC15, MATCH($B$8, Absences!$B4:$B15, 0))="X",
INDEX(Absences!AC20:AC31, MATCH($B$8, Absences!$B20:$B31, 0))="X",
INDEX(Absences!AC36:AC47, MATCH($B$8, Absences!$B36:$B47, 0))="X",
INDEX(Absences!AC52:AC63, MATCH($B$8, Absences!$B52:$B63, 0))="X"),
0,IF(AND(AC9&lt;&gt;"S",AC9&lt;&gt;""),1,0)))</f>
        <v>1</v>
      </c>
      <c r="AD10" s="106">
        <f>IF(AD9="",0,
IF(OR(INDEX(Absences!AD4:AD15, MATCH($B$8, Absences!$B4:$B15, 0))="X",
INDEX(Absences!AD20:AD31, MATCH($B$8, Absences!$B20:$B31, 0))="X",
INDEX(Absences!AD36:AD47, MATCH($B$8, Absences!$B36:$B47, 0))="X",
INDEX(Absences!AD52:AD63, MATCH($B$8, Absences!$B52:$B63, 0))="X"),
0,IF(AND(AD9&lt;&gt;"S",AD9&lt;&gt;""),1,0)))</f>
        <v>0</v>
      </c>
      <c r="AE10" s="106">
        <f>IF(AE9="",0,
IF(OR(INDEX(Absences!AE4:AE15, MATCH($B$8, Absences!$B4:$B15, 0))="X",
INDEX(Absences!AE20:AE31, MATCH($B$8, Absences!$B20:$B31, 0))="X",
INDEX(Absences!AE36:AE47, MATCH($B$8, Absences!$B36:$B47, 0))="X",
INDEX(Absences!AE52:AE63, MATCH($B$8, Absences!$B52:$B63, 0))="X"),
0,IF(AND(AE9&lt;&gt;"S",AE9&lt;&gt;""),1,0)))</f>
        <v>0</v>
      </c>
      <c r="AF10" s="106">
        <f>IF(AF9="",0,
IF(OR(INDEX(Absences!AF4:AF15, MATCH($B$8, Absences!$B4:$B15, 0))="X",
INDEX(Absences!AF20:AF31, MATCH($B$8, Absences!$B20:$B31, 0))="X",
INDEX(Absences!AF36:AF47, MATCH($B$8, Absences!$B36:$B47, 0))="X",
INDEX(Absences!AF52:AF63, MATCH($B$8, Absences!$B52:$B63, 0))="X"),
0,IF(AND(AF9&lt;&gt;"S",AF9&lt;&gt;""),1,0)))</f>
        <v>0</v>
      </c>
      <c r="AG10" s="107">
        <f>IF(AG9="",0,
IF(OR(INDEX(Absences!AG4:AG15, MATCH($B$8, Absences!$B4:$B15, 0))="X",
INDEX(Absences!AG20:AG31, MATCH($B$8, Absences!$B20:$B31, 0))="X",
INDEX(Absences!AG36:AG47, MATCH($B$8, Absences!$B36:$B47, 0))="X",
INDEX(Absences!AG52:AG63, MATCH($B$8, Absences!$B52:$B63, 0))="X"),
0,IF(AND(AG9&lt;&gt;"S",AG9&lt;&gt;""),1,0)))</f>
        <v>0</v>
      </c>
      <c r="AH10" s="315"/>
      <c r="AI10" s="321"/>
    </row>
    <row r="11" spans="1:39" ht="14.4" thickBot="1" x14ac:dyDescent="0.3">
      <c r="A11" s="316" t="s">
        <v>65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7"/>
      <c r="AB11" s="317"/>
      <c r="AC11" s="317"/>
      <c r="AD11" s="317"/>
      <c r="AE11" s="317"/>
      <c r="AF11" s="317"/>
      <c r="AG11" s="317"/>
      <c r="AH11" s="317"/>
      <c r="AI11" s="318"/>
    </row>
    <row r="12" spans="1:39" x14ac:dyDescent="0.25">
      <c r="A12" s="307" t="s">
        <v>32</v>
      </c>
      <c r="B12" s="308"/>
      <c r="C12" s="119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30"/>
      <c r="AH12" s="121">
        <f>SUM(C12:AG12)</f>
        <v>0</v>
      </c>
      <c r="AI12" s="52"/>
    </row>
    <row r="13" spans="1:39" x14ac:dyDescent="0.25">
      <c r="A13" s="293" t="s">
        <v>2</v>
      </c>
      <c r="B13" s="294"/>
      <c r="C13" s="122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4"/>
      <c r="AH13" s="125">
        <f>SUM(C13:AG13)</f>
        <v>0</v>
      </c>
      <c r="AI13" s="50"/>
    </row>
    <row r="14" spans="1:39" x14ac:dyDescent="0.25">
      <c r="A14" s="293" t="s">
        <v>3</v>
      </c>
      <c r="B14" s="294"/>
      <c r="C14" s="122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4"/>
      <c r="AH14" s="125">
        <f>SUM(C14:AG14)</f>
        <v>0</v>
      </c>
      <c r="AI14" s="50"/>
    </row>
    <row r="15" spans="1:39" ht="13.8" thickBot="1" x14ac:dyDescent="0.3">
      <c r="A15" s="295" t="s">
        <v>1</v>
      </c>
      <c r="B15" s="296"/>
      <c r="C15" s="126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8"/>
      <c r="AH15" s="129">
        <f>SUM(C15:AG15)</f>
        <v>0</v>
      </c>
      <c r="AI15" s="56"/>
    </row>
    <row r="16" spans="1:39" ht="13.8" thickBot="1" x14ac:dyDescent="0.3">
      <c r="A16" s="299" t="str">
        <f>"Total " &amp; A11</f>
        <v>Total Internal Activities</v>
      </c>
      <c r="B16" s="300"/>
      <c r="C16" s="114">
        <f>SUM(C12:C15)</f>
        <v>0</v>
      </c>
      <c r="D16" s="115">
        <f t="shared" ref="D16:AG16" si="0">SUM(D12:D15)</f>
        <v>0</v>
      </c>
      <c r="E16" s="115">
        <f t="shared" si="0"/>
        <v>0</v>
      </c>
      <c r="F16" s="115">
        <f t="shared" si="0"/>
        <v>0</v>
      </c>
      <c r="G16" s="115">
        <f t="shared" si="0"/>
        <v>0</v>
      </c>
      <c r="H16" s="115">
        <f t="shared" si="0"/>
        <v>0</v>
      </c>
      <c r="I16" s="115">
        <f t="shared" si="0"/>
        <v>0</v>
      </c>
      <c r="J16" s="115">
        <f t="shared" si="0"/>
        <v>0</v>
      </c>
      <c r="K16" s="115">
        <f t="shared" si="0"/>
        <v>0</v>
      </c>
      <c r="L16" s="115">
        <f t="shared" si="0"/>
        <v>0</v>
      </c>
      <c r="M16" s="115">
        <f t="shared" si="0"/>
        <v>0</v>
      </c>
      <c r="N16" s="115">
        <f t="shared" si="0"/>
        <v>0</v>
      </c>
      <c r="O16" s="115">
        <f t="shared" si="0"/>
        <v>0</v>
      </c>
      <c r="P16" s="115">
        <f t="shared" si="0"/>
        <v>0</v>
      </c>
      <c r="Q16" s="115">
        <f t="shared" si="0"/>
        <v>0</v>
      </c>
      <c r="R16" s="115">
        <f t="shared" si="0"/>
        <v>0</v>
      </c>
      <c r="S16" s="115">
        <f t="shared" si="0"/>
        <v>0</v>
      </c>
      <c r="T16" s="115">
        <f t="shared" si="0"/>
        <v>0</v>
      </c>
      <c r="U16" s="115">
        <f t="shared" si="0"/>
        <v>0</v>
      </c>
      <c r="V16" s="115">
        <f t="shared" si="0"/>
        <v>0</v>
      </c>
      <c r="W16" s="115">
        <f t="shared" si="0"/>
        <v>0</v>
      </c>
      <c r="X16" s="115">
        <f t="shared" si="0"/>
        <v>0</v>
      </c>
      <c r="Y16" s="115">
        <f t="shared" si="0"/>
        <v>0</v>
      </c>
      <c r="Z16" s="115">
        <f t="shared" si="0"/>
        <v>0</v>
      </c>
      <c r="AA16" s="115">
        <f t="shared" si="0"/>
        <v>0</v>
      </c>
      <c r="AB16" s="115">
        <f t="shared" si="0"/>
        <v>0</v>
      </c>
      <c r="AC16" s="115">
        <f t="shared" si="0"/>
        <v>0</v>
      </c>
      <c r="AD16" s="115">
        <f t="shared" si="0"/>
        <v>0</v>
      </c>
      <c r="AE16" s="115">
        <f t="shared" si="0"/>
        <v>0</v>
      </c>
      <c r="AF16" s="115">
        <f t="shared" si="0"/>
        <v>0</v>
      </c>
      <c r="AG16" s="116">
        <f t="shared" si="0"/>
        <v>0</v>
      </c>
      <c r="AH16" s="117">
        <f>SUM(C16:AG16)</f>
        <v>0</v>
      </c>
      <c r="AI16" s="118"/>
      <c r="AM16" s="218"/>
    </row>
    <row r="17" spans="1:40" x14ac:dyDescent="0.25"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08"/>
      <c r="AI17" s="109"/>
    </row>
    <row r="18" spans="1:40" ht="13.8" thickBot="1" x14ac:dyDescent="0.3"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2"/>
      <c r="AI18" s="113"/>
    </row>
    <row r="19" spans="1:40" ht="14.4" thickBot="1" x14ac:dyDescent="0.3">
      <c r="A19" s="316" t="str">
        <f>Παράμετροι!B9</f>
        <v>EU Projects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8"/>
      <c r="AN19" s="204"/>
    </row>
    <row r="20" spans="1:40" s="3" customFormat="1" x14ac:dyDescent="0.25">
      <c r="A20" s="307" t="str">
        <f>IF(Παράμετροι!C10&lt;&gt;"",Παράμετροι!C10,"-")</f>
        <v>-</v>
      </c>
      <c r="B20" s="308"/>
      <c r="C20" s="212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4"/>
      <c r="AH20" s="85">
        <f>SUM(C20:AG20)</f>
        <v>0</v>
      </c>
      <c r="AI20" s="52"/>
      <c r="AK20" s="215" t="str">
        <f>CONCATENATE(Παράμετροι!D10, " - ", Παράμετροι!C10)</f>
        <v xml:space="preserve"> - </v>
      </c>
      <c r="AL20" s="3">
        <f t="shared" ref="AL20:AL44" si="1">AH20</f>
        <v>0</v>
      </c>
      <c r="AM20" s="216"/>
      <c r="AN20" s="217"/>
    </row>
    <row r="21" spans="1:40" x14ac:dyDescent="0.25">
      <c r="A21" s="293" t="str">
        <f>IF(Παράμετροι!C11&lt;&gt;"",Παράμετροι!C11,"-")</f>
        <v>-</v>
      </c>
      <c r="B21" s="294"/>
      <c r="C21" s="122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31"/>
      <c r="AH21" s="85">
        <f t="shared" ref="AH21:AH35" si="2">SUM(C21:AG21)</f>
        <v>0</v>
      </c>
      <c r="AI21" s="50"/>
      <c r="AK21" s="215" t="str">
        <f>CONCATENATE(Παράμετροι!D11, " - ", Παράμετροι!C11)</f>
        <v xml:space="preserve"> - </v>
      </c>
      <c r="AL21">
        <f t="shared" si="1"/>
        <v>0</v>
      </c>
    </row>
    <row r="22" spans="1:40" x14ac:dyDescent="0.25">
      <c r="A22" s="293" t="str">
        <f>IF(Παράμετροι!C12&lt;&gt;"",Παράμετροι!C12,"-")</f>
        <v>-</v>
      </c>
      <c r="B22" s="294"/>
      <c r="C22" s="122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31"/>
      <c r="AH22" s="85">
        <f t="shared" si="2"/>
        <v>0</v>
      </c>
      <c r="AI22" s="50"/>
      <c r="AK22" s="215" t="str">
        <f>CONCATENATE(Παράμετροι!D12, " - ", Παράμετροι!C12)</f>
        <v xml:space="preserve"> - </v>
      </c>
      <c r="AL22">
        <f t="shared" si="1"/>
        <v>0</v>
      </c>
    </row>
    <row r="23" spans="1:40" x14ac:dyDescent="0.25">
      <c r="A23" s="293" t="str">
        <f>IF(Παράμετροι!C13&lt;&gt;"",Παράμετροι!C13,"-")</f>
        <v>-</v>
      </c>
      <c r="B23" s="294"/>
      <c r="C23" s="122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31"/>
      <c r="AH23" s="85">
        <f t="shared" si="2"/>
        <v>0</v>
      </c>
      <c r="AI23" s="50"/>
      <c r="AK23" s="215" t="str">
        <f>CONCATENATE(Παράμετροι!D13, " - ", Παράμετροι!C13)</f>
        <v xml:space="preserve"> - </v>
      </c>
      <c r="AL23">
        <f t="shared" si="1"/>
        <v>0</v>
      </c>
    </row>
    <row r="24" spans="1:40" x14ac:dyDescent="0.25">
      <c r="A24" s="293" t="str">
        <f>IF(Παράμετροι!C14&lt;&gt;"",Παράμετροι!C14,"-")</f>
        <v>-</v>
      </c>
      <c r="B24" s="294"/>
      <c r="C24" s="122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31"/>
      <c r="AH24" s="85">
        <f t="shared" si="2"/>
        <v>0</v>
      </c>
      <c r="AI24" s="50"/>
      <c r="AK24" s="215" t="str">
        <f>CONCATENATE(Παράμετροι!D14, " - ", Παράμετροι!C14)</f>
        <v xml:space="preserve"> - </v>
      </c>
      <c r="AL24">
        <f t="shared" si="1"/>
        <v>0</v>
      </c>
    </row>
    <row r="25" spans="1:40" x14ac:dyDescent="0.25">
      <c r="A25" s="293" t="str">
        <f>IF(Παράμετροι!C15&lt;&gt;"",Παράμετροι!C15,"-")</f>
        <v>-</v>
      </c>
      <c r="B25" s="294"/>
      <c r="C25" s="122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31"/>
      <c r="AH25" s="85">
        <f t="shared" si="2"/>
        <v>0</v>
      </c>
      <c r="AI25" s="50"/>
      <c r="AK25" s="215" t="str">
        <f>CONCATENATE(Παράμετροι!D15, " - ", Παράμετροι!C15)</f>
        <v xml:space="preserve"> - </v>
      </c>
      <c r="AL25">
        <f t="shared" si="1"/>
        <v>0</v>
      </c>
    </row>
    <row r="26" spans="1:40" x14ac:dyDescent="0.25">
      <c r="A26" s="293" t="str">
        <f>IF(Παράμετροι!C16&lt;&gt;"",Παράμετροι!C16,"-")</f>
        <v>-</v>
      </c>
      <c r="B26" s="294"/>
      <c r="C26" s="122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31"/>
      <c r="AH26" s="85">
        <f t="shared" si="2"/>
        <v>0</v>
      </c>
      <c r="AI26" s="50"/>
      <c r="AK26" s="215" t="str">
        <f>CONCATENATE(Παράμετροι!D16, " - ", Παράμετροι!C16)</f>
        <v xml:space="preserve"> - </v>
      </c>
      <c r="AL26">
        <f t="shared" si="1"/>
        <v>0</v>
      </c>
    </row>
    <row r="27" spans="1:40" x14ac:dyDescent="0.25">
      <c r="A27" s="293" t="str">
        <f>IF(Παράμετροι!C17&lt;&gt;"",Παράμετροι!C17,"-")</f>
        <v>-</v>
      </c>
      <c r="B27" s="294"/>
      <c r="C27" s="122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31"/>
      <c r="AH27" s="85">
        <f t="shared" si="2"/>
        <v>0</v>
      </c>
      <c r="AI27" s="50"/>
      <c r="AK27" s="215" t="str">
        <f>CONCATENATE(Παράμετροι!D17, " - ", Παράμετροι!C17)</f>
        <v xml:space="preserve"> - </v>
      </c>
      <c r="AL27" s="3">
        <f t="shared" si="1"/>
        <v>0</v>
      </c>
    </row>
    <row r="28" spans="1:40" x14ac:dyDescent="0.25">
      <c r="A28" s="293" t="str">
        <f>IF(Παράμετροι!C18&lt;&gt;"",Παράμετροι!C18,"-")</f>
        <v>-</v>
      </c>
      <c r="B28" s="294"/>
      <c r="C28" s="122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31"/>
      <c r="AH28" s="85">
        <f t="shared" si="2"/>
        <v>0</v>
      </c>
      <c r="AI28" s="50"/>
      <c r="AK28" s="215" t="str">
        <f>CONCATENATE(Παράμετροι!D18, " - ", Παράμετροι!C18)</f>
        <v xml:space="preserve"> - </v>
      </c>
      <c r="AL28">
        <f t="shared" si="1"/>
        <v>0</v>
      </c>
    </row>
    <row r="29" spans="1:40" x14ac:dyDescent="0.25">
      <c r="A29" s="293" t="str">
        <f>IF(Παράμετροι!C19&lt;&gt;"",Παράμετροι!C19,"-")</f>
        <v>-</v>
      </c>
      <c r="B29" s="294"/>
      <c r="C29" s="122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31"/>
      <c r="AH29" s="85">
        <f t="shared" si="2"/>
        <v>0</v>
      </c>
      <c r="AI29" s="50"/>
      <c r="AK29" s="215" t="str">
        <f>CONCATENATE(Παράμετροι!D19, " - ", Παράμετροι!C19)</f>
        <v xml:space="preserve"> - </v>
      </c>
      <c r="AL29">
        <f t="shared" si="1"/>
        <v>0</v>
      </c>
    </row>
    <row r="30" spans="1:40" x14ac:dyDescent="0.25">
      <c r="A30" s="293" t="str">
        <f>IF(Παράμετροι!C20&lt;&gt;"",Παράμετροι!C20,"-")</f>
        <v>-</v>
      </c>
      <c r="B30" s="294"/>
      <c r="C30" s="122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31"/>
      <c r="AH30" s="85">
        <f t="shared" si="2"/>
        <v>0</v>
      </c>
      <c r="AI30" s="50"/>
      <c r="AK30" s="215" t="str">
        <f>CONCATENATE(Παράμετροι!D20, " - ", Παράμετροι!C20)</f>
        <v xml:space="preserve"> - </v>
      </c>
      <c r="AL30">
        <f t="shared" si="1"/>
        <v>0</v>
      </c>
    </row>
    <row r="31" spans="1:40" x14ac:dyDescent="0.25">
      <c r="A31" s="293" t="str">
        <f>IF(Παράμετροι!C21&lt;&gt;"",Παράμετροι!C21,"-")</f>
        <v>-</v>
      </c>
      <c r="B31" s="294"/>
      <c r="C31" s="122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31"/>
      <c r="AH31" s="85">
        <f t="shared" si="2"/>
        <v>0</v>
      </c>
      <c r="AI31" s="50"/>
      <c r="AK31" s="215" t="str">
        <f>CONCATENATE(Παράμετροι!D21, " - ", Παράμετροι!C21)</f>
        <v xml:space="preserve"> - </v>
      </c>
      <c r="AL31">
        <f t="shared" si="1"/>
        <v>0</v>
      </c>
    </row>
    <row r="32" spans="1:40" x14ac:dyDescent="0.25">
      <c r="A32" s="293" t="str">
        <f>IF(Παράμετροι!C22&lt;&gt;"",Παράμετροι!C22,"-")</f>
        <v>-</v>
      </c>
      <c r="B32" s="294"/>
      <c r="C32" s="122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31"/>
      <c r="AH32" s="85">
        <f t="shared" si="2"/>
        <v>0</v>
      </c>
      <c r="AI32" s="50"/>
      <c r="AK32" s="215" t="str">
        <f>CONCATENATE(Παράμετροι!D22, " - ", Παράμετροι!C22)</f>
        <v xml:space="preserve"> - </v>
      </c>
      <c r="AL32">
        <f t="shared" si="1"/>
        <v>0</v>
      </c>
    </row>
    <row r="33" spans="1:38" x14ac:dyDescent="0.25">
      <c r="A33" s="293" t="str">
        <f>IF(Παράμετροι!C23&lt;&gt;"",Παράμετροι!C23,"-")</f>
        <v>-</v>
      </c>
      <c r="B33" s="294"/>
      <c r="C33" s="122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31"/>
      <c r="AH33" s="85">
        <f t="shared" si="2"/>
        <v>0</v>
      </c>
      <c r="AI33" s="50"/>
      <c r="AK33" s="215" t="str">
        <f>CONCATENATE(Παράμετροι!D23, " - ", Παράμετροι!C23)</f>
        <v xml:space="preserve"> - </v>
      </c>
      <c r="AL33">
        <f t="shared" si="1"/>
        <v>0</v>
      </c>
    </row>
    <row r="34" spans="1:38" ht="13.8" thickBot="1" x14ac:dyDescent="0.3">
      <c r="A34" s="295" t="str">
        <f>IF(Παράμετροι!C24&lt;&gt;"",Παράμετροι!C24,"-")</f>
        <v>-</v>
      </c>
      <c r="B34" s="296"/>
      <c r="C34" s="126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32"/>
      <c r="AH34" s="85">
        <f t="shared" si="2"/>
        <v>0</v>
      </c>
      <c r="AI34" s="56"/>
      <c r="AK34" s="215" t="str">
        <f>CONCATENATE(Παράμετροι!D24, " - ", Παράμετροι!C24)</f>
        <v xml:space="preserve"> - </v>
      </c>
      <c r="AL34" s="3">
        <f t="shared" si="1"/>
        <v>0</v>
      </c>
    </row>
    <row r="35" spans="1:38" ht="13.8" thickBot="1" x14ac:dyDescent="0.3">
      <c r="A35" s="299" t="str">
        <f>"Total " &amp; A19</f>
        <v>Total EU Projects</v>
      </c>
      <c r="B35" s="300"/>
      <c r="C35" s="114">
        <f>SUM(C20:C34)</f>
        <v>0</v>
      </c>
      <c r="D35" s="115">
        <f t="shared" ref="D35:AG35" si="3">SUM(D20:D34)</f>
        <v>0</v>
      </c>
      <c r="E35" s="115">
        <f t="shared" si="3"/>
        <v>0</v>
      </c>
      <c r="F35" s="115">
        <f t="shared" si="3"/>
        <v>0</v>
      </c>
      <c r="G35" s="115">
        <f t="shared" si="3"/>
        <v>0</v>
      </c>
      <c r="H35" s="115">
        <f t="shared" si="3"/>
        <v>0</v>
      </c>
      <c r="I35" s="115">
        <f t="shared" si="3"/>
        <v>0</v>
      </c>
      <c r="J35" s="115">
        <f t="shared" si="3"/>
        <v>0</v>
      </c>
      <c r="K35" s="115">
        <f t="shared" si="3"/>
        <v>0</v>
      </c>
      <c r="L35" s="115">
        <f t="shared" si="3"/>
        <v>0</v>
      </c>
      <c r="M35" s="115">
        <f t="shared" si="3"/>
        <v>0</v>
      </c>
      <c r="N35" s="115">
        <f t="shared" si="3"/>
        <v>0</v>
      </c>
      <c r="O35" s="115">
        <f t="shared" si="3"/>
        <v>0</v>
      </c>
      <c r="P35" s="115">
        <f t="shared" si="3"/>
        <v>0</v>
      </c>
      <c r="Q35" s="115">
        <f t="shared" si="3"/>
        <v>0</v>
      </c>
      <c r="R35" s="115">
        <f t="shared" si="3"/>
        <v>0</v>
      </c>
      <c r="S35" s="115">
        <f t="shared" si="3"/>
        <v>0</v>
      </c>
      <c r="T35" s="115">
        <f t="shared" si="3"/>
        <v>0</v>
      </c>
      <c r="U35" s="115">
        <f t="shared" si="3"/>
        <v>0</v>
      </c>
      <c r="V35" s="115">
        <f t="shared" si="3"/>
        <v>0</v>
      </c>
      <c r="W35" s="115">
        <f t="shared" si="3"/>
        <v>0</v>
      </c>
      <c r="X35" s="115">
        <f t="shared" si="3"/>
        <v>0</v>
      </c>
      <c r="Y35" s="115">
        <f t="shared" si="3"/>
        <v>0</v>
      </c>
      <c r="Z35" s="115">
        <f t="shared" si="3"/>
        <v>0</v>
      </c>
      <c r="AA35" s="115">
        <f t="shared" si="3"/>
        <v>0</v>
      </c>
      <c r="AB35" s="115">
        <f t="shared" si="3"/>
        <v>0</v>
      </c>
      <c r="AC35" s="115">
        <f t="shared" si="3"/>
        <v>0</v>
      </c>
      <c r="AD35" s="115">
        <f t="shared" si="3"/>
        <v>0</v>
      </c>
      <c r="AE35" s="115">
        <f t="shared" si="3"/>
        <v>0</v>
      </c>
      <c r="AF35" s="115">
        <f t="shared" si="3"/>
        <v>0</v>
      </c>
      <c r="AG35" s="116">
        <f t="shared" si="3"/>
        <v>0</v>
      </c>
      <c r="AH35" s="117">
        <f t="shared" si="2"/>
        <v>0</v>
      </c>
      <c r="AI35" s="118"/>
    </row>
    <row r="36" spans="1:38" ht="13.8" thickBot="1" x14ac:dyDescent="0.3">
      <c r="A36" s="49"/>
      <c r="B36" s="49"/>
      <c r="C36" s="51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9"/>
    </row>
    <row r="37" spans="1:38" ht="14.4" thickBot="1" x14ac:dyDescent="0.3">
      <c r="A37" s="303" t="str">
        <f>Παράμετροι!B26</f>
        <v>National Projects</v>
      </c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  <c r="AH37" s="309"/>
      <c r="AI37" s="310"/>
    </row>
    <row r="38" spans="1:38" x14ac:dyDescent="0.25">
      <c r="A38" s="307" t="str">
        <f>IF(Παράμετροι!C27&lt;&gt;"",Παράμετροι!C27,"-")</f>
        <v>-</v>
      </c>
      <c r="B38" s="308"/>
      <c r="C38" s="119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30"/>
      <c r="AH38" s="52">
        <f t="shared" ref="AH38:AH45" si="4">SUM(C38:AG38)</f>
        <v>0</v>
      </c>
      <c r="AI38" s="52"/>
      <c r="AK38" s="215" t="str">
        <f>CONCATENATE(Παράμετροι!D27, " - ", Παράμετροι!C27)</f>
        <v xml:space="preserve"> - </v>
      </c>
      <c r="AL38">
        <f t="shared" si="1"/>
        <v>0</v>
      </c>
    </row>
    <row r="39" spans="1:38" x14ac:dyDescent="0.25">
      <c r="A39" s="293" t="str">
        <f>IF(Παράμετροι!C28&lt;&gt;"",Παράμετροι!C28,"-")</f>
        <v>-</v>
      </c>
      <c r="B39" s="294"/>
      <c r="C39" s="122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31"/>
      <c r="AH39" s="50">
        <f t="shared" si="4"/>
        <v>0</v>
      </c>
      <c r="AI39" s="50"/>
      <c r="AK39" s="215" t="str">
        <f>CONCATENATE(Παράμετροι!D28, " - ", Παράμετροι!C28)</f>
        <v xml:space="preserve"> - </v>
      </c>
      <c r="AL39">
        <f t="shared" si="1"/>
        <v>0</v>
      </c>
    </row>
    <row r="40" spans="1:38" x14ac:dyDescent="0.25">
      <c r="A40" s="293" t="str">
        <f>IF(Παράμετροι!C29&lt;&gt;"",Παράμετροι!C29,"-")</f>
        <v>-</v>
      </c>
      <c r="B40" s="294"/>
      <c r="C40" s="122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31"/>
      <c r="AH40" s="50">
        <f t="shared" si="4"/>
        <v>0</v>
      </c>
      <c r="AI40" s="50"/>
      <c r="AK40" s="215" t="str">
        <f>CONCATENATE(Παράμετροι!D29, " - ", Παράμετροι!C29)</f>
        <v xml:space="preserve"> - </v>
      </c>
      <c r="AL40">
        <f t="shared" si="1"/>
        <v>0</v>
      </c>
    </row>
    <row r="41" spans="1:38" x14ac:dyDescent="0.25">
      <c r="A41" s="293" t="str">
        <f>IF(Παράμετροι!C30&lt;&gt;"",Παράμετροι!C30,"-")</f>
        <v>-</v>
      </c>
      <c r="B41" s="294"/>
      <c r="C41" s="122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31"/>
      <c r="AH41" s="50">
        <f t="shared" si="4"/>
        <v>0</v>
      </c>
      <c r="AI41" s="50"/>
      <c r="AK41" s="215" t="str">
        <f>CONCATENATE(Παράμετροι!D30, " - ", Παράμετροι!C30)</f>
        <v xml:space="preserve"> - </v>
      </c>
      <c r="AL41">
        <f t="shared" si="1"/>
        <v>0</v>
      </c>
    </row>
    <row r="42" spans="1:38" x14ac:dyDescent="0.25">
      <c r="A42" s="293" t="str">
        <f>IF(Παράμετροι!C31&lt;&gt;"",Παράμετροι!C31,"-")</f>
        <v>-</v>
      </c>
      <c r="B42" s="294"/>
      <c r="C42" s="122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31"/>
      <c r="AH42" s="50">
        <f t="shared" si="4"/>
        <v>0</v>
      </c>
      <c r="AI42" s="50"/>
      <c r="AK42" s="215" t="str">
        <f>CONCATENATE(Παράμετροι!D31, " - ", Παράμετροι!C31)</f>
        <v xml:space="preserve"> - </v>
      </c>
      <c r="AL42">
        <f t="shared" si="1"/>
        <v>0</v>
      </c>
    </row>
    <row r="43" spans="1:38" x14ac:dyDescent="0.25">
      <c r="A43" s="293" t="str">
        <f>IF(Παράμετροι!C32&lt;&gt;"",Παράμετροι!C32,"-")</f>
        <v>-</v>
      </c>
      <c r="B43" s="294"/>
      <c r="C43" s="122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31"/>
      <c r="AH43" s="50">
        <f t="shared" si="4"/>
        <v>0</v>
      </c>
      <c r="AI43" s="50"/>
      <c r="AK43" s="215" t="str">
        <f>CONCATENATE(Παράμετροι!D32, " - ", Παράμετροι!C32)</f>
        <v xml:space="preserve"> - </v>
      </c>
      <c r="AL43">
        <f t="shared" si="1"/>
        <v>0</v>
      </c>
    </row>
    <row r="44" spans="1:38" ht="13.8" thickBot="1" x14ac:dyDescent="0.3">
      <c r="A44" s="295" t="str">
        <f>IF(Παράμετροι!C33&lt;&gt;"",Παράμετροι!C33,"-")</f>
        <v>-</v>
      </c>
      <c r="B44" s="296"/>
      <c r="C44" s="126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32"/>
      <c r="AH44" s="50">
        <f t="shared" si="4"/>
        <v>0</v>
      </c>
      <c r="AI44" s="56"/>
      <c r="AK44" s="215" t="str">
        <f>CONCATENATE(Παράμετροι!D33, " - ", Παράμετροι!C33)</f>
        <v xml:space="preserve"> - </v>
      </c>
      <c r="AL44">
        <f t="shared" si="1"/>
        <v>0</v>
      </c>
    </row>
    <row r="45" spans="1:38" ht="13.8" thickBot="1" x14ac:dyDescent="0.3">
      <c r="A45" s="299" t="str">
        <f>"Total " &amp; A37</f>
        <v>Total National Projects</v>
      </c>
      <c r="B45" s="300"/>
      <c r="C45" s="114">
        <f t="shared" ref="C45:AG45" si="5">SUM(C38:C44)</f>
        <v>0</v>
      </c>
      <c r="D45" s="115">
        <f t="shared" si="5"/>
        <v>0</v>
      </c>
      <c r="E45" s="115">
        <f t="shared" si="5"/>
        <v>0</v>
      </c>
      <c r="F45" s="115">
        <f t="shared" si="5"/>
        <v>0</v>
      </c>
      <c r="G45" s="115">
        <f t="shared" si="5"/>
        <v>0</v>
      </c>
      <c r="H45" s="115">
        <f t="shared" si="5"/>
        <v>0</v>
      </c>
      <c r="I45" s="115">
        <f t="shared" si="5"/>
        <v>0</v>
      </c>
      <c r="J45" s="115">
        <f t="shared" si="5"/>
        <v>0</v>
      </c>
      <c r="K45" s="115">
        <f t="shared" si="5"/>
        <v>0</v>
      </c>
      <c r="L45" s="115">
        <f t="shared" si="5"/>
        <v>0</v>
      </c>
      <c r="M45" s="115">
        <f t="shared" si="5"/>
        <v>0</v>
      </c>
      <c r="N45" s="115">
        <f t="shared" si="5"/>
        <v>0</v>
      </c>
      <c r="O45" s="115">
        <f t="shared" si="5"/>
        <v>0</v>
      </c>
      <c r="P45" s="115">
        <f t="shared" si="5"/>
        <v>0</v>
      </c>
      <c r="Q45" s="115">
        <f t="shared" si="5"/>
        <v>0</v>
      </c>
      <c r="R45" s="115">
        <f t="shared" si="5"/>
        <v>0</v>
      </c>
      <c r="S45" s="115">
        <f t="shared" si="5"/>
        <v>0</v>
      </c>
      <c r="T45" s="115">
        <f t="shared" si="5"/>
        <v>0</v>
      </c>
      <c r="U45" s="115">
        <f t="shared" si="5"/>
        <v>0</v>
      </c>
      <c r="V45" s="115">
        <f t="shared" si="5"/>
        <v>0</v>
      </c>
      <c r="W45" s="115">
        <f t="shared" si="5"/>
        <v>0</v>
      </c>
      <c r="X45" s="115">
        <f t="shared" si="5"/>
        <v>0</v>
      </c>
      <c r="Y45" s="115">
        <f t="shared" si="5"/>
        <v>0</v>
      </c>
      <c r="Z45" s="115">
        <f t="shared" si="5"/>
        <v>0</v>
      </c>
      <c r="AA45" s="115">
        <f t="shared" si="5"/>
        <v>0</v>
      </c>
      <c r="AB45" s="115">
        <f t="shared" si="5"/>
        <v>0</v>
      </c>
      <c r="AC45" s="115">
        <f t="shared" si="5"/>
        <v>0</v>
      </c>
      <c r="AD45" s="115">
        <f t="shared" si="5"/>
        <v>0</v>
      </c>
      <c r="AE45" s="115">
        <f t="shared" si="5"/>
        <v>0</v>
      </c>
      <c r="AF45" s="115">
        <f t="shared" si="5"/>
        <v>0</v>
      </c>
      <c r="AG45" s="116">
        <f t="shared" si="5"/>
        <v>0</v>
      </c>
      <c r="AH45" s="117">
        <f t="shared" si="4"/>
        <v>0</v>
      </c>
      <c r="AI45" s="118"/>
    </row>
    <row r="46" spans="1:38" ht="13.8" thickBot="1" x14ac:dyDescent="0.3">
      <c r="A46" s="49"/>
      <c r="B46" s="49"/>
      <c r="C46" s="51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9"/>
    </row>
    <row r="47" spans="1:38" ht="14.4" thickBot="1" x14ac:dyDescent="0.3">
      <c r="A47" s="303" t="str">
        <f>Παράμετροι!B35</f>
        <v>Other Projects</v>
      </c>
      <c r="B47" s="309"/>
      <c r="C47" s="309"/>
      <c r="D47" s="309"/>
      <c r="E47" s="309"/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  <c r="AH47" s="309"/>
      <c r="AI47" s="310"/>
      <c r="AK47" s="215"/>
    </row>
    <row r="48" spans="1:38" x14ac:dyDescent="0.25">
      <c r="A48" s="307" t="str">
        <f>IF(Παράμετροι!C36&lt;&gt;"",Παράμετροι!C36,"-")</f>
        <v>-</v>
      </c>
      <c r="B48" s="308"/>
      <c r="C48" s="119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31"/>
      <c r="AH48" s="52">
        <f t="shared" ref="AH48:AH55" si="6">SUM(C48:AG48)</f>
        <v>0</v>
      </c>
      <c r="AI48" s="52"/>
      <c r="AK48" s="94" t="str">
        <f>CONCATENATE(Παράμετροι!D36, " - ", Παράμετροι!C36)</f>
        <v xml:space="preserve"> - </v>
      </c>
      <c r="AL48">
        <f>AH48</f>
        <v>0</v>
      </c>
    </row>
    <row r="49" spans="1:38" x14ac:dyDescent="0.25">
      <c r="A49" s="293" t="str">
        <f>IF(Παράμετροι!C37&lt;&gt;"",Παράμετροι!C37,"-")</f>
        <v>-</v>
      </c>
      <c r="B49" s="294"/>
      <c r="C49" s="122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31"/>
      <c r="AH49" s="50">
        <f t="shared" si="6"/>
        <v>0</v>
      </c>
      <c r="AI49" s="50"/>
      <c r="AK49" s="94" t="str">
        <f>CONCATENATE(Παράμετροι!D37, " - ", Παράμετροι!C37)</f>
        <v xml:space="preserve"> - </v>
      </c>
      <c r="AL49">
        <f t="shared" ref="AL49:AL75" si="7">AH49</f>
        <v>0</v>
      </c>
    </row>
    <row r="50" spans="1:38" x14ac:dyDescent="0.25">
      <c r="A50" s="293" t="str">
        <f>IF(Παράμετροι!C38&lt;&gt;"",Παράμετροι!C38,"-")</f>
        <v>-</v>
      </c>
      <c r="B50" s="294"/>
      <c r="C50" s="122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31"/>
      <c r="AH50" s="50">
        <f t="shared" si="6"/>
        <v>0</v>
      </c>
      <c r="AI50" s="50"/>
      <c r="AK50" s="94" t="str">
        <f>CONCATENATE(Παράμετροι!D38, " - ", Παράμετροι!C38)</f>
        <v xml:space="preserve"> - </v>
      </c>
      <c r="AL50">
        <f t="shared" si="7"/>
        <v>0</v>
      </c>
    </row>
    <row r="51" spans="1:38" x14ac:dyDescent="0.25">
      <c r="A51" s="293" t="str">
        <f>IF(Παράμετροι!C39&lt;&gt;"",Παράμετροι!C39,"-")</f>
        <v>-</v>
      </c>
      <c r="B51" s="294"/>
      <c r="C51" s="122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31"/>
      <c r="AH51" s="50">
        <f t="shared" si="6"/>
        <v>0</v>
      </c>
      <c r="AI51" s="50"/>
      <c r="AK51" s="94" t="str">
        <f>CONCATENATE(Παράμετροι!D39, " - ", Παράμετροι!C39)</f>
        <v xml:space="preserve"> - </v>
      </c>
      <c r="AL51">
        <f t="shared" si="7"/>
        <v>0</v>
      </c>
    </row>
    <row r="52" spans="1:38" x14ac:dyDescent="0.25">
      <c r="A52" s="293" t="str">
        <f>IF(Παράμετροι!C40&lt;&gt;"",Παράμετροι!C40,"-")</f>
        <v>-</v>
      </c>
      <c r="B52" s="294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31"/>
      <c r="AH52" s="50">
        <f t="shared" si="6"/>
        <v>0</v>
      </c>
      <c r="AI52" s="50"/>
      <c r="AK52" s="94" t="str">
        <f>CONCATENATE(Παράμετροι!D40, " - ", Παράμετροι!C40)</f>
        <v xml:space="preserve"> - </v>
      </c>
      <c r="AL52">
        <f t="shared" si="7"/>
        <v>0</v>
      </c>
    </row>
    <row r="53" spans="1:38" x14ac:dyDescent="0.25">
      <c r="A53" s="293" t="str">
        <f>IF(Παράμετροι!C41&lt;&gt;"",Παράμετροι!C41,"-")</f>
        <v>-</v>
      </c>
      <c r="B53" s="294"/>
      <c r="C53" s="122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31"/>
      <c r="AH53" s="50">
        <f t="shared" si="6"/>
        <v>0</v>
      </c>
      <c r="AI53" s="50"/>
      <c r="AK53" s="94" t="str">
        <f>CONCATENATE(Παράμετροι!D41, " - ", Παράμετροι!C41)</f>
        <v xml:space="preserve"> - </v>
      </c>
      <c r="AL53">
        <f t="shared" si="7"/>
        <v>0</v>
      </c>
    </row>
    <row r="54" spans="1:38" ht="13.8" thickBot="1" x14ac:dyDescent="0.3">
      <c r="A54" s="295" t="str">
        <f>IF(Παράμετροι!C42&lt;&gt;"",Παράμετροι!C42,"-")</f>
        <v>-</v>
      </c>
      <c r="B54" s="296"/>
      <c r="C54" s="126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32"/>
      <c r="AH54" s="50">
        <f t="shared" si="6"/>
        <v>0</v>
      </c>
      <c r="AI54" s="56"/>
      <c r="AK54" s="94" t="str">
        <f>CONCATENATE(Παράμετροι!D42, " - ", Παράμετροι!C42)</f>
        <v xml:space="preserve"> - </v>
      </c>
      <c r="AL54">
        <f t="shared" si="7"/>
        <v>0</v>
      </c>
    </row>
    <row r="55" spans="1:38" ht="13.8" thickBot="1" x14ac:dyDescent="0.3">
      <c r="A55" s="299" t="str">
        <f>"Total " &amp; A47</f>
        <v>Total Other Projects</v>
      </c>
      <c r="B55" s="300"/>
      <c r="C55" s="114">
        <f>SUM(C48:C54)</f>
        <v>0</v>
      </c>
      <c r="D55" s="115">
        <f t="shared" ref="D55:AG55" si="8">SUM(D48:D54)</f>
        <v>0</v>
      </c>
      <c r="E55" s="115">
        <f t="shared" si="8"/>
        <v>0</v>
      </c>
      <c r="F55" s="115">
        <f t="shared" si="8"/>
        <v>0</v>
      </c>
      <c r="G55" s="115">
        <f t="shared" si="8"/>
        <v>0</v>
      </c>
      <c r="H55" s="115">
        <f t="shared" si="8"/>
        <v>0</v>
      </c>
      <c r="I55" s="115">
        <f t="shared" si="8"/>
        <v>0</v>
      </c>
      <c r="J55" s="115">
        <f t="shared" si="8"/>
        <v>0</v>
      </c>
      <c r="K55" s="115">
        <f t="shared" si="8"/>
        <v>0</v>
      </c>
      <c r="L55" s="115">
        <f t="shared" si="8"/>
        <v>0</v>
      </c>
      <c r="M55" s="115">
        <f t="shared" si="8"/>
        <v>0</v>
      </c>
      <c r="N55" s="115">
        <f t="shared" si="8"/>
        <v>0</v>
      </c>
      <c r="O55" s="115">
        <f t="shared" si="8"/>
        <v>0</v>
      </c>
      <c r="P55" s="115">
        <f t="shared" si="8"/>
        <v>0</v>
      </c>
      <c r="Q55" s="115">
        <f t="shared" si="8"/>
        <v>0</v>
      </c>
      <c r="R55" s="115">
        <f t="shared" si="8"/>
        <v>0</v>
      </c>
      <c r="S55" s="115">
        <f t="shared" si="8"/>
        <v>0</v>
      </c>
      <c r="T55" s="115">
        <f t="shared" si="8"/>
        <v>0</v>
      </c>
      <c r="U55" s="115">
        <f t="shared" si="8"/>
        <v>0</v>
      </c>
      <c r="V55" s="115">
        <f t="shared" si="8"/>
        <v>0</v>
      </c>
      <c r="W55" s="115">
        <f t="shared" si="8"/>
        <v>0</v>
      </c>
      <c r="X55" s="115">
        <f t="shared" si="8"/>
        <v>0</v>
      </c>
      <c r="Y55" s="115">
        <f t="shared" si="8"/>
        <v>0</v>
      </c>
      <c r="Z55" s="115">
        <f t="shared" si="8"/>
        <v>0</v>
      </c>
      <c r="AA55" s="115">
        <f t="shared" si="8"/>
        <v>0</v>
      </c>
      <c r="AB55" s="115">
        <f t="shared" si="8"/>
        <v>0</v>
      </c>
      <c r="AC55" s="115">
        <f t="shared" si="8"/>
        <v>0</v>
      </c>
      <c r="AD55" s="115">
        <f t="shared" si="8"/>
        <v>0</v>
      </c>
      <c r="AE55" s="115">
        <f t="shared" si="8"/>
        <v>0</v>
      </c>
      <c r="AF55" s="115">
        <f t="shared" si="8"/>
        <v>0</v>
      </c>
      <c r="AG55" s="151">
        <f t="shared" si="8"/>
        <v>0</v>
      </c>
      <c r="AH55" s="152">
        <f t="shared" si="6"/>
        <v>0</v>
      </c>
      <c r="AI55" s="118"/>
    </row>
    <row r="57" spans="1:38" ht="13.8" thickBot="1" x14ac:dyDescent="0.3"/>
    <row r="58" spans="1:38" ht="14.4" thickBot="1" x14ac:dyDescent="0.3">
      <c r="A58" s="322" t="s">
        <v>31</v>
      </c>
      <c r="B58" s="323"/>
      <c r="C58" s="133">
        <f>C16+C35+C45+C55</f>
        <v>0</v>
      </c>
      <c r="D58" s="134">
        <f t="shared" ref="D58:AG58" si="9">D16+D35+D45+D55</f>
        <v>0</v>
      </c>
      <c r="E58" s="134">
        <f t="shared" si="9"/>
        <v>0</v>
      </c>
      <c r="F58" s="134">
        <f t="shared" si="9"/>
        <v>0</v>
      </c>
      <c r="G58" s="134">
        <f t="shared" si="9"/>
        <v>0</v>
      </c>
      <c r="H58" s="134">
        <f t="shared" si="9"/>
        <v>0</v>
      </c>
      <c r="I58" s="134">
        <f t="shared" si="9"/>
        <v>0</v>
      </c>
      <c r="J58" s="134">
        <f t="shared" si="9"/>
        <v>0</v>
      </c>
      <c r="K58" s="134">
        <f t="shared" si="9"/>
        <v>0</v>
      </c>
      <c r="L58" s="134">
        <f t="shared" si="9"/>
        <v>0</v>
      </c>
      <c r="M58" s="134">
        <f t="shared" si="9"/>
        <v>0</v>
      </c>
      <c r="N58" s="134">
        <f t="shared" si="9"/>
        <v>0</v>
      </c>
      <c r="O58" s="134">
        <f t="shared" si="9"/>
        <v>0</v>
      </c>
      <c r="P58" s="134">
        <f t="shared" si="9"/>
        <v>0</v>
      </c>
      <c r="Q58" s="134">
        <f t="shared" si="9"/>
        <v>0</v>
      </c>
      <c r="R58" s="134">
        <f t="shared" si="9"/>
        <v>0</v>
      </c>
      <c r="S58" s="134">
        <f t="shared" si="9"/>
        <v>0</v>
      </c>
      <c r="T58" s="134">
        <f t="shared" si="9"/>
        <v>0</v>
      </c>
      <c r="U58" s="134">
        <f t="shared" si="9"/>
        <v>0</v>
      </c>
      <c r="V58" s="134">
        <f t="shared" si="9"/>
        <v>0</v>
      </c>
      <c r="W58" s="134">
        <f t="shared" si="9"/>
        <v>0</v>
      </c>
      <c r="X58" s="134">
        <f t="shared" si="9"/>
        <v>0</v>
      </c>
      <c r="Y58" s="134">
        <f t="shared" si="9"/>
        <v>0</v>
      </c>
      <c r="Z58" s="134">
        <f t="shared" si="9"/>
        <v>0</v>
      </c>
      <c r="AA58" s="134">
        <f t="shared" si="9"/>
        <v>0</v>
      </c>
      <c r="AB58" s="134">
        <f t="shared" si="9"/>
        <v>0</v>
      </c>
      <c r="AC58" s="134">
        <f t="shared" si="9"/>
        <v>0</v>
      </c>
      <c r="AD58" s="134">
        <f t="shared" si="9"/>
        <v>0</v>
      </c>
      <c r="AE58" s="134">
        <f t="shared" si="9"/>
        <v>0</v>
      </c>
      <c r="AF58" s="134">
        <f t="shared" si="9"/>
        <v>0</v>
      </c>
      <c r="AG58" s="135">
        <f t="shared" si="9"/>
        <v>0</v>
      </c>
      <c r="AH58" s="136">
        <f>SUM(C58:AG58)</f>
        <v>0</v>
      </c>
      <c r="AI58" s="53"/>
    </row>
    <row r="59" spans="1:38" ht="13.8" thickBot="1" x14ac:dyDescent="0.3">
      <c r="A59" s="49"/>
      <c r="B59" s="49"/>
      <c r="C59" s="51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9"/>
    </row>
    <row r="60" spans="1:38" ht="14.4" thickBot="1" x14ac:dyDescent="0.3">
      <c r="A60" s="303" t="s">
        <v>5</v>
      </c>
      <c r="B60" s="309"/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09"/>
      <c r="O60" s="309"/>
      <c r="P60" s="309"/>
      <c r="Q60" s="309"/>
      <c r="R60" s="309"/>
      <c r="S60" s="309"/>
      <c r="T60" s="309"/>
      <c r="U60" s="309"/>
      <c r="V60" s="309"/>
      <c r="W60" s="309"/>
      <c r="X60" s="309"/>
      <c r="Y60" s="309"/>
      <c r="Z60" s="309"/>
      <c r="AA60" s="309"/>
      <c r="AB60" s="309"/>
      <c r="AC60" s="309"/>
      <c r="AD60" s="309"/>
      <c r="AE60" s="309"/>
      <c r="AF60" s="309"/>
      <c r="AG60" s="309"/>
      <c r="AH60" s="309"/>
      <c r="AI60" s="310"/>
    </row>
    <row r="61" spans="1:38" x14ac:dyDescent="0.25">
      <c r="A61" s="307" t="s">
        <v>6</v>
      </c>
      <c r="B61" s="308"/>
      <c r="C61" s="138">
        <f>IF(INDEX(Absences!C20:C31, MATCH($B$8, Absences!$B20:$B31, 0))&lt;&gt;"",8,0)</f>
        <v>0</v>
      </c>
      <c r="D61" s="139">
        <f>IF(INDEX(Absences!D20:D31, MATCH($B$8, Absences!$B20:$B31, 0))&lt;&gt;"",8,0)</f>
        <v>0</v>
      </c>
      <c r="E61" s="139">
        <f>IF(INDEX(Absences!E20:E31, MATCH($B$8, Absences!$B20:$B31, 0))&lt;&gt;"",8,0)</f>
        <v>0</v>
      </c>
      <c r="F61" s="139">
        <f>IF(INDEX(Absences!F20:F31, MATCH($B$8, Absences!$B20:$B31, 0))&lt;&gt;"",8,0)</f>
        <v>0</v>
      </c>
      <c r="G61" s="139">
        <f>IF(INDEX(Absences!G20:G31, MATCH($B$8, Absences!$B20:$B31, 0))&lt;&gt;"",8,0)</f>
        <v>0</v>
      </c>
      <c r="H61" s="139">
        <f>IF(INDEX(Absences!H20:H31, MATCH($B$8, Absences!$B20:$B31, 0))&lt;&gt;"",8,0)</f>
        <v>0</v>
      </c>
      <c r="I61" s="139">
        <f>IF(INDEX(Absences!I20:I31, MATCH($B$8, Absences!$B20:$B31, 0))&lt;&gt;"",8,0)</f>
        <v>0</v>
      </c>
      <c r="J61" s="139">
        <f>IF(INDEX(Absences!J20:J31, MATCH($B$8, Absences!$B20:$B31, 0))&lt;&gt;"",8,0)</f>
        <v>0</v>
      </c>
      <c r="K61" s="139">
        <f>IF(INDEX(Absences!K20:K31, MATCH($B$8, Absences!$B20:$B31, 0))&lt;&gt;"",8,0)</f>
        <v>0</v>
      </c>
      <c r="L61" s="139">
        <f>IF(INDEX(Absences!L20:L31, MATCH($B$8, Absences!$B20:$B31, 0))&lt;&gt;"",8,0)</f>
        <v>0</v>
      </c>
      <c r="M61" s="139">
        <f>IF(INDEX(Absences!M20:M31, MATCH($B$8, Absences!$B20:$B31, 0))&lt;&gt;"",8,0)</f>
        <v>0</v>
      </c>
      <c r="N61" s="139">
        <f>IF(INDEX(Absences!N20:N31, MATCH($B$8, Absences!$B20:$B31, 0))&lt;&gt;"",8,0)</f>
        <v>0</v>
      </c>
      <c r="O61" s="139">
        <f>IF(INDEX(Absences!O20:O31, MATCH($B$8, Absences!$B20:$B31, 0))&lt;&gt;"",8,0)</f>
        <v>0</v>
      </c>
      <c r="P61" s="139">
        <f>IF(INDEX(Absences!P20:P31, MATCH($B$8, Absences!$B20:$B31, 0))&lt;&gt;"",8,0)</f>
        <v>0</v>
      </c>
      <c r="Q61" s="139">
        <f>IF(INDEX(Absences!Q20:Q31, MATCH($B$8, Absences!$B20:$B31, 0))&lt;&gt;"",8,0)</f>
        <v>0</v>
      </c>
      <c r="R61" s="139">
        <f>IF(INDEX(Absences!R20:R31, MATCH($B$8, Absences!$B20:$B31, 0))&lt;&gt;"",8,0)</f>
        <v>0</v>
      </c>
      <c r="S61" s="139">
        <f>IF(INDEX(Absences!S20:S31, MATCH($B$8, Absences!$B20:$B31, 0))&lt;&gt;"",8,0)</f>
        <v>0</v>
      </c>
      <c r="T61" s="139">
        <f>IF(INDEX(Absences!T20:T31, MATCH($B$8, Absences!$B20:$B31, 0))&lt;&gt;"",8,0)</f>
        <v>0</v>
      </c>
      <c r="U61" s="139">
        <f>IF(INDEX(Absences!U20:U31, MATCH($B$8, Absences!$B20:$B31, 0))&lt;&gt;"",8,0)</f>
        <v>0</v>
      </c>
      <c r="V61" s="139">
        <f>IF(INDEX(Absences!V20:V31, MATCH($B$8, Absences!$B20:$B31, 0))&lt;&gt;"",8,0)</f>
        <v>0</v>
      </c>
      <c r="W61" s="139">
        <f>IF(INDEX(Absences!W20:W31, MATCH($B$8, Absences!$B20:$B31, 0))&lt;&gt;"",8,0)</f>
        <v>0</v>
      </c>
      <c r="X61" s="139">
        <f>IF(INDEX(Absences!X20:X31, MATCH($B$8, Absences!$B20:$B31, 0))&lt;&gt;"",8,0)</f>
        <v>0</v>
      </c>
      <c r="Y61" s="139">
        <f>IF(INDEX(Absences!Y20:Y31, MATCH($B$8, Absences!$B20:$B31, 0))&lt;&gt;"",8,0)</f>
        <v>0</v>
      </c>
      <c r="Z61" s="139">
        <f>IF(INDEX(Absences!Z20:Z31, MATCH($B$8, Absences!$B20:$B31, 0))&lt;&gt;"",8,0)</f>
        <v>0</v>
      </c>
      <c r="AA61" s="139">
        <f>IF(INDEX(Absences!AA20:AA31, MATCH($B$8, Absences!$B20:$B31, 0))&lt;&gt;"",8,0)</f>
        <v>0</v>
      </c>
      <c r="AB61" s="139">
        <f>IF(INDEX(Absences!AB20:AB31, MATCH($B$8, Absences!$B20:$B31, 0))&lt;&gt;"",8,0)</f>
        <v>0</v>
      </c>
      <c r="AC61" s="139">
        <f>IF(INDEX(Absences!AC20:AC31, MATCH($B$8, Absences!$B20:$B31, 0))&lt;&gt;"",8,0)</f>
        <v>0</v>
      </c>
      <c r="AD61" s="139">
        <f>IF(INDEX(Absences!AD20:AD31, MATCH($B$8, Absences!$B20:$B31, 0))&lt;&gt;"",8,0)</f>
        <v>0</v>
      </c>
      <c r="AE61" s="139">
        <f>IF(INDEX(Absences!AE20:AE31, MATCH($B$8, Absences!$B20:$B31, 0))&lt;&gt;"",8,0)</f>
        <v>0</v>
      </c>
      <c r="AF61" s="139">
        <f>IF(INDEX(Absences!AF20:AF31, MATCH($B$8, Absences!$B20:$B31, 0))&lt;&gt;"",8,0)</f>
        <v>0</v>
      </c>
      <c r="AG61" s="140">
        <f>IF(INDEX(Absences!AG20:AG31, MATCH($B$8, Absences!$B20:$B31, 0))&lt;&gt;"",8,0)</f>
        <v>0</v>
      </c>
      <c r="AH61" s="121">
        <f>SUM(C61:AG61)</f>
        <v>0</v>
      </c>
      <c r="AI61" s="55"/>
    </row>
    <row r="62" spans="1:38" x14ac:dyDescent="0.25">
      <c r="A62" s="293" t="s">
        <v>7</v>
      </c>
      <c r="B62" s="294"/>
      <c r="C62" s="141">
        <f>IF(INDEX(Absences!C36:C47, MATCH($B$8, Absences!$B36:$B47, 0))&lt;&gt;"",8,0)</f>
        <v>0</v>
      </c>
      <c r="D62" s="142">
        <f>IF(INDEX(Absences!D36:D47, MATCH($B$8, Absences!$B36:$B47, 0))&lt;&gt;"",8,0)</f>
        <v>0</v>
      </c>
      <c r="E62" s="142">
        <f>IF(INDEX(Absences!E36:E47, MATCH($B$8, Absences!$B36:$B47, 0))&lt;&gt;"",8,0)</f>
        <v>0</v>
      </c>
      <c r="F62" s="142">
        <f>IF(INDEX(Absences!F36:F47, MATCH($B$8, Absences!$B36:$B47, 0))&lt;&gt;"",8,0)</f>
        <v>0</v>
      </c>
      <c r="G62" s="142">
        <f>IF(INDEX(Absences!G36:G47, MATCH($B$8, Absences!$B36:$B47, 0))&lt;&gt;"",8,0)</f>
        <v>0</v>
      </c>
      <c r="H62" s="142">
        <f>IF(INDEX(Absences!H36:H47, MATCH($B$8, Absences!$B36:$B47, 0))&lt;&gt;"",8,0)</f>
        <v>0</v>
      </c>
      <c r="I62" s="142">
        <f>IF(INDEX(Absences!I36:I47, MATCH($B$8, Absences!$B36:$B47, 0))&lt;&gt;"",8,0)</f>
        <v>0</v>
      </c>
      <c r="J62" s="142">
        <f>IF(INDEX(Absences!J36:J47, MATCH($B$8, Absences!$B36:$B47, 0))&lt;&gt;"",8,0)</f>
        <v>0</v>
      </c>
      <c r="K62" s="142">
        <f>IF(INDEX(Absences!K36:K47, MATCH($B$8, Absences!$B36:$B47, 0))&lt;&gt;"",8,0)</f>
        <v>0</v>
      </c>
      <c r="L62" s="142">
        <f>IF(INDEX(Absences!L36:L47, MATCH($B$8, Absences!$B36:$B47, 0))&lt;&gt;"",8,0)</f>
        <v>0</v>
      </c>
      <c r="M62" s="142">
        <f>IF(INDEX(Absences!M36:M47, MATCH($B$8, Absences!$B36:$B47, 0))&lt;&gt;"",8,0)</f>
        <v>0</v>
      </c>
      <c r="N62" s="142">
        <f>IF(INDEX(Absences!N36:N47, MATCH($B$8, Absences!$B36:$B47, 0))&lt;&gt;"",8,0)</f>
        <v>0</v>
      </c>
      <c r="O62" s="142">
        <f>IF(INDEX(Absences!O36:O47, MATCH($B$8, Absences!$B36:$B47, 0))&lt;&gt;"",8,0)</f>
        <v>0</v>
      </c>
      <c r="P62" s="142">
        <f>IF(INDEX(Absences!P36:P47, MATCH($B$8, Absences!$B36:$B47, 0))&lt;&gt;"",8,0)</f>
        <v>0</v>
      </c>
      <c r="Q62" s="142">
        <f>IF(INDEX(Absences!Q36:Q47, MATCH($B$8, Absences!$B36:$B47, 0))&lt;&gt;"",8,0)</f>
        <v>0</v>
      </c>
      <c r="R62" s="142">
        <f>IF(INDEX(Absences!R36:R47, MATCH($B$8, Absences!$B36:$B47, 0))&lt;&gt;"",8,0)</f>
        <v>0</v>
      </c>
      <c r="S62" s="142">
        <f>IF(INDEX(Absences!S36:S47, MATCH($B$8, Absences!$B36:$B47, 0))&lt;&gt;"",8,0)</f>
        <v>0</v>
      </c>
      <c r="T62" s="142">
        <f>IF(INDEX(Absences!T36:T47, MATCH($B$8, Absences!$B36:$B47, 0))&lt;&gt;"",8,0)</f>
        <v>0</v>
      </c>
      <c r="U62" s="142">
        <f>IF(INDEX(Absences!U36:U47, MATCH($B$8, Absences!$B36:$B47, 0))&lt;&gt;"",8,0)</f>
        <v>0</v>
      </c>
      <c r="V62" s="142">
        <f>IF(INDEX(Absences!V36:V47, MATCH($B$8, Absences!$B36:$B47, 0))&lt;&gt;"",8,0)</f>
        <v>0</v>
      </c>
      <c r="W62" s="142">
        <f>IF(INDEX(Absences!W36:W47, MATCH($B$8, Absences!$B36:$B47, 0))&lt;&gt;"",8,0)</f>
        <v>0</v>
      </c>
      <c r="X62" s="142">
        <f>IF(INDEX(Absences!X36:X47, MATCH($B$8, Absences!$B36:$B47, 0))&lt;&gt;"",8,0)</f>
        <v>0</v>
      </c>
      <c r="Y62" s="142">
        <f>IF(INDEX(Absences!Y36:Y47, MATCH($B$8, Absences!$B36:$B47, 0))&lt;&gt;"",8,0)</f>
        <v>0</v>
      </c>
      <c r="Z62" s="142">
        <f>IF(INDEX(Absences!Z36:Z47, MATCH($B$8, Absences!$B36:$B47, 0))&lt;&gt;"",8,0)</f>
        <v>0</v>
      </c>
      <c r="AA62" s="142">
        <f>IF(INDEX(Absences!AA36:AA47, MATCH($B$8, Absences!$B36:$B47, 0))&lt;&gt;"",8,0)</f>
        <v>0</v>
      </c>
      <c r="AB62" s="142">
        <f>IF(INDEX(Absences!AB36:AB47, MATCH($B$8, Absences!$B36:$B47, 0))&lt;&gt;"",8,0)</f>
        <v>0</v>
      </c>
      <c r="AC62" s="142">
        <f>IF(INDEX(Absences!AC36:AC47, MATCH($B$8, Absences!$B36:$B47, 0))&lt;&gt;"",8,0)</f>
        <v>0</v>
      </c>
      <c r="AD62" s="142">
        <f>IF(INDEX(Absences!AD36:AD47, MATCH($B$8, Absences!$B36:$B47, 0))&lt;&gt;"",8,0)</f>
        <v>0</v>
      </c>
      <c r="AE62" s="142">
        <f>IF(INDEX(Absences!AE36:AE47, MATCH($B$8, Absences!$B36:$B47, 0))&lt;&gt;"",8,0)</f>
        <v>0</v>
      </c>
      <c r="AF62" s="142">
        <f>IF(INDEX(Absences!AF36:AF47, MATCH($B$8, Absences!$B36:$B47, 0))&lt;&gt;"",8,0)</f>
        <v>0</v>
      </c>
      <c r="AG62" s="143">
        <f>IF(INDEX(Absences!AG36:AG47, MATCH($B$8, Absences!$B36:$B47, 0))&lt;&gt;"",8,0)</f>
        <v>0</v>
      </c>
      <c r="AH62" s="125">
        <f>SUM(C62:AG62)</f>
        <v>0</v>
      </c>
      <c r="AI62" s="54"/>
    </row>
    <row r="63" spans="1:38" x14ac:dyDescent="0.25">
      <c r="A63" s="293" t="s">
        <v>8</v>
      </c>
      <c r="B63" s="294"/>
      <c r="C63" s="141">
        <f>IF(INDEX(Absences!C4:C15, MATCH($B$8, Absences!$B4:$B15, 0))&lt;&gt;"",8,0)</f>
        <v>0</v>
      </c>
      <c r="D63" s="142">
        <f>IF(INDEX(Absences!D4:D15, MATCH($B$8, Absences!$B4:$B15, 0))&lt;&gt;"",8,0)</f>
        <v>0</v>
      </c>
      <c r="E63" s="142">
        <f>IF(INDEX(Absences!E4:E15, MATCH($B$8, Absences!$B4:$B15, 0))&lt;&gt;"",8,0)</f>
        <v>0</v>
      </c>
      <c r="F63" s="142">
        <f>IF(INDEX(Absences!F4:F15, MATCH($B$8, Absences!$B4:$B15, 0))&lt;&gt;"",8,0)</f>
        <v>0</v>
      </c>
      <c r="G63" s="142">
        <f>IF(INDEX(Absences!G4:G15, MATCH($B$8, Absences!$B4:$B15, 0))&lt;&gt;"",8,0)</f>
        <v>0</v>
      </c>
      <c r="H63" s="142">
        <f>IF(INDEX(Absences!H4:H15, MATCH($B$8, Absences!$B4:$B15, 0))&lt;&gt;"",8,0)</f>
        <v>0</v>
      </c>
      <c r="I63" s="142">
        <f>IF(INDEX(Absences!I4:I15, MATCH($B$8, Absences!$B4:$B15, 0))&lt;&gt;"",8,0)</f>
        <v>0</v>
      </c>
      <c r="J63" s="142">
        <f>IF(INDEX(Absences!J4:J15, MATCH($B$8, Absences!$B4:$B15, 0))&lt;&gt;"",8,0)</f>
        <v>0</v>
      </c>
      <c r="K63" s="142">
        <f>IF(INDEX(Absences!K4:K15, MATCH($B$8, Absences!$B4:$B15, 0))&lt;&gt;"",8,0)</f>
        <v>0</v>
      </c>
      <c r="L63" s="142">
        <f>IF(INDEX(Absences!L4:L15, MATCH($B$8, Absences!$B4:$B15, 0))&lt;&gt;"",8,0)</f>
        <v>0</v>
      </c>
      <c r="M63" s="142">
        <f>IF(INDEX(Absences!M4:M15, MATCH($B$8, Absences!$B4:$B15, 0))&lt;&gt;"",8,0)</f>
        <v>0</v>
      </c>
      <c r="N63" s="142">
        <f>IF(INDEX(Absences!N4:N15, MATCH($B$8, Absences!$B4:$B15, 0))&lt;&gt;"",8,0)</f>
        <v>0</v>
      </c>
      <c r="O63" s="142">
        <f>IF(INDEX(Absences!O4:O15, MATCH($B$8, Absences!$B4:$B15, 0))&lt;&gt;"",8,0)</f>
        <v>0</v>
      </c>
      <c r="P63" s="142">
        <f>IF(INDEX(Absences!P4:P15, MATCH($B$8, Absences!$B4:$B15, 0))&lt;&gt;"",8,0)</f>
        <v>0</v>
      </c>
      <c r="Q63" s="142">
        <f>IF(INDEX(Absences!Q4:Q15, MATCH($B$8, Absences!$B4:$B15, 0))&lt;&gt;"",8,0)</f>
        <v>0</v>
      </c>
      <c r="R63" s="142">
        <f>IF(INDEX(Absences!R4:R15, MATCH($B$8, Absences!$B4:$B15, 0))&lt;&gt;"",8,0)</f>
        <v>0</v>
      </c>
      <c r="S63" s="142">
        <f>IF(INDEX(Absences!S4:S15, MATCH($B$8, Absences!$B4:$B15, 0))&lt;&gt;"",8,0)</f>
        <v>0</v>
      </c>
      <c r="T63" s="142">
        <f>IF(INDEX(Absences!T4:T15, MATCH($B$8, Absences!$B4:$B15, 0))&lt;&gt;"",8,0)</f>
        <v>0</v>
      </c>
      <c r="U63" s="142">
        <f>IF(INDEX(Absences!U4:U15, MATCH($B$8, Absences!$B4:$B15, 0))&lt;&gt;"",8,0)</f>
        <v>0</v>
      </c>
      <c r="V63" s="142">
        <f>IF(INDEX(Absences!V4:V15, MATCH($B$8, Absences!$B4:$B15, 0))&lt;&gt;"",8,0)</f>
        <v>0</v>
      </c>
      <c r="W63" s="142">
        <f>IF(INDEX(Absences!W4:W15, MATCH($B$8, Absences!$B4:$B15, 0))&lt;&gt;"",8,0)</f>
        <v>0</v>
      </c>
      <c r="X63" s="142">
        <f>IF(INDEX(Absences!X4:X15, MATCH($B$8, Absences!$B4:$B15, 0))&lt;&gt;"",8,0)</f>
        <v>0</v>
      </c>
      <c r="Y63" s="142">
        <f>IF(INDEX(Absences!Y4:Y15, MATCH($B$8, Absences!$B4:$B15, 0))&lt;&gt;"",8,0)</f>
        <v>8</v>
      </c>
      <c r="Z63" s="142">
        <f>IF(INDEX(Absences!Z4:Z15, MATCH($B$8, Absences!$B4:$B15, 0))&lt;&gt;"",8,0)</f>
        <v>0</v>
      </c>
      <c r="AA63" s="142">
        <f>IF(INDEX(Absences!AA4:AA15, MATCH($B$8, Absences!$B4:$B15, 0))&lt;&gt;"",8,0)</f>
        <v>0</v>
      </c>
      <c r="AB63" s="142">
        <f>IF(INDEX(Absences!AB4:AB15, MATCH($B$8, Absences!$B4:$B15, 0))&lt;&gt;"",8,0)</f>
        <v>0</v>
      </c>
      <c r="AC63" s="142">
        <f>IF(INDEX(Absences!AC4:AC15, MATCH($B$8, Absences!$B4:$B15, 0))&lt;&gt;"",8,0)</f>
        <v>0</v>
      </c>
      <c r="AD63" s="142">
        <f>IF(INDEX(Absences!AD4:AD15, MATCH($B$8, Absences!$B4:$B15, 0))&lt;&gt;"",8,0)</f>
        <v>0</v>
      </c>
      <c r="AE63" s="142">
        <f>IF(INDEX(Absences!AE4:AE15, MATCH($B$8, Absences!$B4:$B15, 0))&lt;&gt;"",8,0)</f>
        <v>0</v>
      </c>
      <c r="AF63" s="142">
        <f>IF(INDEX(Absences!AF4:AF15, MATCH($B$8, Absences!$B4:$B15, 0))&lt;&gt;"",8,0)</f>
        <v>0</v>
      </c>
      <c r="AG63" s="143">
        <f>IF(INDEX(Absences!AG4:AG15, MATCH($B$8, Absences!$B4:$B15, 0))&lt;&gt;"",8,0)</f>
        <v>0</v>
      </c>
      <c r="AH63" s="125">
        <f>SUM(C63:AG63)</f>
        <v>8</v>
      </c>
      <c r="AI63" s="54"/>
    </row>
    <row r="64" spans="1:38" ht="13.8" thickBot="1" x14ac:dyDescent="0.3">
      <c r="A64" s="295" t="s">
        <v>9</v>
      </c>
      <c r="B64" s="296"/>
      <c r="C64" s="144">
        <f>IF(INDEX(Absences!C52:C63, MATCH($B$8, Absences!$B52:$B63, 0))&lt;&gt;"",8,0)</f>
        <v>0</v>
      </c>
      <c r="D64" s="145">
        <f>IF(INDEX(Absences!D52:D63, MATCH($B$8, Absences!$B52:$B63, 0))&lt;&gt;"",8,0)</f>
        <v>0</v>
      </c>
      <c r="E64" s="145">
        <f>IF(INDEX(Absences!E52:E63, MATCH($B$8, Absences!$B52:$B63, 0))&lt;&gt;"",8,0)</f>
        <v>0</v>
      </c>
      <c r="F64" s="145">
        <f>IF(INDEX(Absences!F52:F63, MATCH($B$8, Absences!$B52:$B63, 0))&lt;&gt;"",8,0)</f>
        <v>0</v>
      </c>
      <c r="G64" s="145">
        <f>IF(INDEX(Absences!G52:G63, MATCH($B$8, Absences!$B52:$B63, 0))&lt;&gt;"",8,0)</f>
        <v>0</v>
      </c>
      <c r="H64" s="145">
        <f>IF(INDEX(Absences!H52:H63, MATCH($B$8, Absences!$B52:$B63, 0))&lt;&gt;"",8,0)</f>
        <v>0</v>
      </c>
      <c r="I64" s="145">
        <f>IF(INDEX(Absences!I52:I63, MATCH($B$8, Absences!$B52:$B63, 0))&lt;&gt;"",8,0)</f>
        <v>0</v>
      </c>
      <c r="J64" s="145">
        <f>IF(INDEX(Absences!J52:J63, MATCH($B$8, Absences!$B52:$B63, 0))&lt;&gt;"",8,0)</f>
        <v>0</v>
      </c>
      <c r="K64" s="145">
        <f>IF(INDEX(Absences!K52:K63, MATCH($B$8, Absences!$B52:$B63, 0))&lt;&gt;"",8,0)</f>
        <v>0</v>
      </c>
      <c r="L64" s="145">
        <f>IF(INDEX(Absences!L52:L63, MATCH($B$8, Absences!$B52:$B63, 0))&lt;&gt;"",8,0)</f>
        <v>0</v>
      </c>
      <c r="M64" s="145">
        <f>IF(INDEX(Absences!M52:M63, MATCH($B$8, Absences!$B52:$B63, 0))&lt;&gt;"",8,0)</f>
        <v>0</v>
      </c>
      <c r="N64" s="145">
        <f>IF(INDEX(Absences!N52:N63, MATCH($B$8, Absences!$B52:$B63, 0))&lt;&gt;"",8,0)</f>
        <v>0</v>
      </c>
      <c r="O64" s="145">
        <f>IF(INDEX(Absences!O52:O63, MATCH($B$8, Absences!$B52:$B63, 0))&lt;&gt;"",8,0)</f>
        <v>0</v>
      </c>
      <c r="P64" s="145">
        <f>IF(INDEX(Absences!P52:P63, MATCH($B$8, Absences!$B52:$B63, 0))&lt;&gt;"",8,0)</f>
        <v>0</v>
      </c>
      <c r="Q64" s="145">
        <f>IF(INDEX(Absences!Q52:Q63, MATCH($B$8, Absences!$B52:$B63, 0))&lt;&gt;"",8,0)</f>
        <v>0</v>
      </c>
      <c r="R64" s="145">
        <f>IF(INDEX(Absences!R52:R63, MATCH($B$8, Absences!$B52:$B63, 0))&lt;&gt;"",8,0)</f>
        <v>0</v>
      </c>
      <c r="S64" s="145">
        <f>IF(INDEX(Absences!S52:S63, MATCH($B$8, Absences!$B52:$B63, 0))&lt;&gt;"",8,0)</f>
        <v>0</v>
      </c>
      <c r="T64" s="145">
        <f>IF(INDEX(Absences!T52:T63, MATCH($B$8, Absences!$B52:$B63, 0))&lt;&gt;"",8,0)</f>
        <v>0</v>
      </c>
      <c r="U64" s="145">
        <f>IF(INDEX(Absences!U52:U63, MATCH($B$8, Absences!$B52:$B63, 0))&lt;&gt;"",8,0)</f>
        <v>0</v>
      </c>
      <c r="V64" s="145">
        <f>IF(INDEX(Absences!V52:V63, MATCH($B$8, Absences!$B52:$B63, 0))&lt;&gt;"",8,0)</f>
        <v>0</v>
      </c>
      <c r="W64" s="145">
        <f>IF(INDEX(Absences!W52:W63, MATCH($B$8, Absences!$B52:$B63, 0))&lt;&gt;"",8,0)</f>
        <v>0</v>
      </c>
      <c r="X64" s="145">
        <f>IF(INDEX(Absences!X52:X63, MATCH($B$8, Absences!$B52:$B63, 0))&lt;&gt;"",8,0)</f>
        <v>0</v>
      </c>
      <c r="Y64" s="145">
        <f>IF(INDEX(Absences!Y52:Y63, MATCH($B$8, Absences!$B52:$B63, 0))&lt;&gt;"",8,0)</f>
        <v>0</v>
      </c>
      <c r="Z64" s="145">
        <f>IF(INDEX(Absences!Z52:Z63, MATCH($B$8, Absences!$B52:$B63, 0))&lt;&gt;"",8,0)</f>
        <v>0</v>
      </c>
      <c r="AA64" s="145">
        <f>IF(INDEX(Absences!AA52:AA63, MATCH($B$8, Absences!$B52:$B63, 0))&lt;&gt;"",8,0)</f>
        <v>0</v>
      </c>
      <c r="AB64" s="145">
        <f>IF(INDEX(Absences!AB52:AB63, MATCH($B$8, Absences!$B52:$B63, 0))&lt;&gt;"",8,0)</f>
        <v>0</v>
      </c>
      <c r="AC64" s="145">
        <f>IF(INDEX(Absences!AC52:AC63, MATCH($B$8, Absences!$B52:$B63, 0))&lt;&gt;"",8,0)</f>
        <v>0</v>
      </c>
      <c r="AD64" s="145">
        <f>IF(INDEX(Absences!AD52:AD63, MATCH($B$8, Absences!$B52:$B63, 0))&lt;&gt;"",8,0)</f>
        <v>0</v>
      </c>
      <c r="AE64" s="145">
        <f>IF(INDEX(Absences!AE52:AE63, MATCH($B$8, Absences!$B52:$B63, 0))&lt;&gt;"",8,0)</f>
        <v>0</v>
      </c>
      <c r="AF64" s="145">
        <f>IF(INDEX(Absences!AF52:AF63, MATCH($B$8, Absences!$B52:$B63, 0))&lt;&gt;"",8,0)</f>
        <v>0</v>
      </c>
      <c r="AG64" s="146">
        <f>IF(INDEX(Absences!AG52:AG63, MATCH($B$8, Absences!$B52:$B63, 0))&lt;&gt;"",8,0)</f>
        <v>0</v>
      </c>
      <c r="AH64" s="129">
        <f>SUM(C64:AG64)</f>
        <v>0</v>
      </c>
      <c r="AI64" s="54"/>
    </row>
    <row r="65" spans="1:39" ht="14.4" thickBot="1" x14ac:dyDescent="0.3">
      <c r="A65" s="303" t="s">
        <v>10</v>
      </c>
      <c r="B65" s="304"/>
      <c r="C65" s="114">
        <f>SUM(C61:C64)</f>
        <v>0</v>
      </c>
      <c r="D65" s="115">
        <f t="shared" ref="D65:AG65" si="10">SUM(D61:D64)</f>
        <v>0</v>
      </c>
      <c r="E65" s="115">
        <f t="shared" si="10"/>
        <v>0</v>
      </c>
      <c r="F65" s="115">
        <f t="shared" si="10"/>
        <v>0</v>
      </c>
      <c r="G65" s="115">
        <f t="shared" si="10"/>
        <v>0</v>
      </c>
      <c r="H65" s="115">
        <f t="shared" si="10"/>
        <v>0</v>
      </c>
      <c r="I65" s="115">
        <f t="shared" si="10"/>
        <v>0</v>
      </c>
      <c r="J65" s="115">
        <f t="shared" si="10"/>
        <v>0</v>
      </c>
      <c r="K65" s="115">
        <f t="shared" si="10"/>
        <v>0</v>
      </c>
      <c r="L65" s="115">
        <f t="shared" si="10"/>
        <v>0</v>
      </c>
      <c r="M65" s="115">
        <f t="shared" si="10"/>
        <v>0</v>
      </c>
      <c r="N65" s="115">
        <f t="shared" si="10"/>
        <v>0</v>
      </c>
      <c r="O65" s="115">
        <f t="shared" si="10"/>
        <v>0</v>
      </c>
      <c r="P65" s="115">
        <f t="shared" si="10"/>
        <v>0</v>
      </c>
      <c r="Q65" s="115">
        <f t="shared" si="10"/>
        <v>0</v>
      </c>
      <c r="R65" s="115">
        <f t="shared" si="10"/>
        <v>0</v>
      </c>
      <c r="S65" s="115">
        <f t="shared" si="10"/>
        <v>0</v>
      </c>
      <c r="T65" s="115">
        <f t="shared" si="10"/>
        <v>0</v>
      </c>
      <c r="U65" s="115">
        <f t="shared" si="10"/>
        <v>0</v>
      </c>
      <c r="V65" s="115">
        <f t="shared" si="10"/>
        <v>0</v>
      </c>
      <c r="W65" s="115">
        <f t="shared" si="10"/>
        <v>0</v>
      </c>
      <c r="X65" s="115">
        <f t="shared" si="10"/>
        <v>0</v>
      </c>
      <c r="Y65" s="115">
        <f t="shared" si="10"/>
        <v>8</v>
      </c>
      <c r="Z65" s="115">
        <f t="shared" si="10"/>
        <v>0</v>
      </c>
      <c r="AA65" s="115">
        <f t="shared" si="10"/>
        <v>0</v>
      </c>
      <c r="AB65" s="115">
        <f t="shared" si="10"/>
        <v>0</v>
      </c>
      <c r="AC65" s="115">
        <f t="shared" si="10"/>
        <v>0</v>
      </c>
      <c r="AD65" s="115">
        <f t="shared" si="10"/>
        <v>0</v>
      </c>
      <c r="AE65" s="115">
        <f t="shared" si="10"/>
        <v>0</v>
      </c>
      <c r="AF65" s="115">
        <f t="shared" si="10"/>
        <v>0</v>
      </c>
      <c r="AG65" s="116">
        <f t="shared" si="10"/>
        <v>0</v>
      </c>
      <c r="AH65" s="137">
        <f>SUM(C65:AG65)</f>
        <v>8</v>
      </c>
      <c r="AI65" s="53"/>
    </row>
    <row r="66" spans="1:39" ht="13.8" thickBot="1" x14ac:dyDescent="0.3">
      <c r="A66" s="49"/>
      <c r="B66" s="49"/>
      <c r="C66" s="51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9"/>
    </row>
    <row r="67" spans="1:39" ht="16.2" thickBot="1" x14ac:dyDescent="0.35">
      <c r="A67" s="301" t="s">
        <v>77</v>
      </c>
      <c r="B67" s="302"/>
      <c r="C67" s="147">
        <f>C58+C65</f>
        <v>0</v>
      </c>
      <c r="D67" s="148">
        <f t="shared" ref="D67:AG67" si="11">D58+D65</f>
        <v>0</v>
      </c>
      <c r="E67" s="148">
        <f t="shared" si="11"/>
        <v>0</v>
      </c>
      <c r="F67" s="148">
        <f t="shared" si="11"/>
        <v>0</v>
      </c>
      <c r="G67" s="148">
        <f t="shared" si="11"/>
        <v>0</v>
      </c>
      <c r="H67" s="148">
        <f t="shared" si="11"/>
        <v>0</v>
      </c>
      <c r="I67" s="148">
        <f t="shared" si="11"/>
        <v>0</v>
      </c>
      <c r="J67" s="148">
        <f t="shared" si="11"/>
        <v>0</v>
      </c>
      <c r="K67" s="148">
        <f t="shared" si="11"/>
        <v>0</v>
      </c>
      <c r="L67" s="148">
        <f t="shared" si="11"/>
        <v>0</v>
      </c>
      <c r="M67" s="148">
        <f t="shared" si="11"/>
        <v>0</v>
      </c>
      <c r="N67" s="148">
        <f t="shared" si="11"/>
        <v>0</v>
      </c>
      <c r="O67" s="148">
        <f t="shared" si="11"/>
        <v>0</v>
      </c>
      <c r="P67" s="148">
        <f t="shared" si="11"/>
        <v>0</v>
      </c>
      <c r="Q67" s="148">
        <f t="shared" si="11"/>
        <v>0</v>
      </c>
      <c r="R67" s="148">
        <f t="shared" si="11"/>
        <v>0</v>
      </c>
      <c r="S67" s="148">
        <f t="shared" si="11"/>
        <v>0</v>
      </c>
      <c r="T67" s="148">
        <f t="shared" si="11"/>
        <v>0</v>
      </c>
      <c r="U67" s="148">
        <f t="shared" si="11"/>
        <v>0</v>
      </c>
      <c r="V67" s="148">
        <f t="shared" si="11"/>
        <v>0</v>
      </c>
      <c r="W67" s="148">
        <f t="shared" si="11"/>
        <v>0</v>
      </c>
      <c r="X67" s="148">
        <f t="shared" si="11"/>
        <v>0</v>
      </c>
      <c r="Y67" s="148">
        <f t="shared" si="11"/>
        <v>8</v>
      </c>
      <c r="Z67" s="148">
        <f t="shared" si="11"/>
        <v>0</v>
      </c>
      <c r="AA67" s="148">
        <f t="shared" si="11"/>
        <v>0</v>
      </c>
      <c r="AB67" s="148">
        <f t="shared" si="11"/>
        <v>0</v>
      </c>
      <c r="AC67" s="148">
        <f t="shared" si="11"/>
        <v>0</v>
      </c>
      <c r="AD67" s="148">
        <f t="shared" si="11"/>
        <v>0</v>
      </c>
      <c r="AE67" s="148">
        <f t="shared" si="11"/>
        <v>0</v>
      </c>
      <c r="AF67" s="148">
        <f t="shared" si="11"/>
        <v>0</v>
      </c>
      <c r="AG67" s="149">
        <f t="shared" si="11"/>
        <v>0</v>
      </c>
      <c r="AH67" s="150">
        <f>SUM(C67:AG67)</f>
        <v>8</v>
      </c>
      <c r="AI67" s="53"/>
      <c r="AM67" s="4"/>
    </row>
    <row r="68" spans="1:39" x14ac:dyDescent="0.25">
      <c r="A68" s="49"/>
      <c r="B68" s="49"/>
      <c r="C68" s="51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9"/>
    </row>
    <row r="69" spans="1:39" ht="13.8" thickBot="1" x14ac:dyDescent="0.3">
      <c r="A69" s="49"/>
      <c r="B69" s="49"/>
      <c r="C69" s="51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9"/>
    </row>
    <row r="70" spans="1:39" ht="14.4" thickBot="1" x14ac:dyDescent="0.3">
      <c r="A70" s="303" t="str">
        <f>Παράμετροι!B45</f>
        <v>Ηours beyond contractual time (up to 4 hrs/day)</v>
      </c>
      <c r="B70" s="309"/>
      <c r="C70" s="309"/>
      <c r="D70" s="309"/>
      <c r="E70" s="309"/>
      <c r="F70" s="309"/>
      <c r="G70" s="309"/>
      <c r="H70" s="309"/>
      <c r="I70" s="309"/>
      <c r="J70" s="309"/>
      <c r="K70" s="309"/>
      <c r="L70" s="309"/>
      <c r="M70" s="309"/>
      <c r="N70" s="309"/>
      <c r="O70" s="309"/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  <c r="AH70" s="309"/>
      <c r="AI70" s="310"/>
    </row>
    <row r="71" spans="1:39" x14ac:dyDescent="0.25">
      <c r="A71" s="307" t="str">
        <f>IF(Παράμετροι!C46&lt;&gt;"",Παράμετροι!C46,"-")</f>
        <v>-</v>
      </c>
      <c r="B71" s="308"/>
      <c r="C71" s="119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  <c r="AE71" s="123"/>
      <c r="AF71" s="123"/>
      <c r="AG71" s="131"/>
      <c r="AH71" s="153">
        <f t="shared" ref="AH71:AH76" si="12">SUM(C71:AG71)</f>
        <v>0</v>
      </c>
      <c r="AI71" s="52"/>
      <c r="AK71" s="94" t="str">
        <f>CONCATENATE(Παράμετροι!D46, " - ", Παράμετροι!C46)</f>
        <v xml:space="preserve"> - </v>
      </c>
      <c r="AL71">
        <f t="shared" si="7"/>
        <v>0</v>
      </c>
    </row>
    <row r="72" spans="1:39" x14ac:dyDescent="0.25">
      <c r="A72" s="293" t="str">
        <f>IF(Παράμετροι!C47&lt;&gt;"",Παράμετροι!C47,"-")</f>
        <v>-</v>
      </c>
      <c r="B72" s="294"/>
      <c r="C72" s="122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3"/>
      <c r="AG72" s="131"/>
      <c r="AH72" s="154">
        <f t="shared" si="12"/>
        <v>0</v>
      </c>
      <c r="AI72" s="50"/>
      <c r="AK72" s="94" t="str">
        <f>CONCATENATE(Παράμετροι!D47, " - ", Παράμετροι!C47)</f>
        <v xml:space="preserve"> - </v>
      </c>
      <c r="AL72">
        <f t="shared" si="7"/>
        <v>0</v>
      </c>
    </row>
    <row r="73" spans="1:39" x14ac:dyDescent="0.25">
      <c r="A73" s="293" t="str">
        <f>IF(Παράμετροι!C48&lt;&gt;"",Παράμετροι!C48,"-")</f>
        <v>-</v>
      </c>
      <c r="B73" s="294"/>
      <c r="C73" s="122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31"/>
      <c r="AH73" s="154">
        <f t="shared" si="12"/>
        <v>0</v>
      </c>
      <c r="AI73" s="50"/>
      <c r="AK73" s="94" t="str">
        <f>CONCATENATE(Παράμετροι!D48, " - ", Παράμετροι!C48)</f>
        <v xml:space="preserve"> - </v>
      </c>
      <c r="AL73">
        <f t="shared" si="7"/>
        <v>0</v>
      </c>
    </row>
    <row r="74" spans="1:39" x14ac:dyDescent="0.25">
      <c r="A74" s="293" t="str">
        <f>IF(Παράμετροι!C49&lt;&gt;"",Παράμετροι!C49,"-")</f>
        <v>-</v>
      </c>
      <c r="B74" s="294"/>
      <c r="C74" s="122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31"/>
      <c r="AH74" s="154">
        <f t="shared" si="12"/>
        <v>0</v>
      </c>
      <c r="AI74" s="50"/>
      <c r="AK74" s="94" t="str">
        <f>CONCATENATE(Παράμετροι!D49, " - ", Παράμετροι!C49)</f>
        <v xml:space="preserve"> - </v>
      </c>
      <c r="AL74">
        <f t="shared" si="7"/>
        <v>0</v>
      </c>
    </row>
    <row r="75" spans="1:39" ht="13.8" thickBot="1" x14ac:dyDescent="0.3">
      <c r="A75" s="295" t="str">
        <f>IF(Παράμετροι!C50&lt;&gt;"",Παράμετροι!C50,"-")</f>
        <v>-</v>
      </c>
      <c r="B75" s="296"/>
      <c r="C75" s="122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31"/>
      <c r="AH75" s="155">
        <f t="shared" si="12"/>
        <v>0</v>
      </c>
      <c r="AI75" s="56"/>
      <c r="AK75" s="94" t="str">
        <f>CONCATENATE(Παράμετροι!D50, " - ", Παράμετροι!C50)</f>
        <v xml:space="preserve"> - </v>
      </c>
      <c r="AL75">
        <f t="shared" si="7"/>
        <v>0</v>
      </c>
    </row>
    <row r="76" spans="1:39" ht="14.4" thickBot="1" x14ac:dyDescent="0.3">
      <c r="A76" s="305" t="s">
        <v>67</v>
      </c>
      <c r="B76" s="306"/>
      <c r="C76" s="114">
        <f>SUM(C71:C75)</f>
        <v>0</v>
      </c>
      <c r="D76" s="115">
        <f t="shared" ref="D76:AG76" si="13">SUM(D71:D75)</f>
        <v>0</v>
      </c>
      <c r="E76" s="115">
        <f t="shared" si="13"/>
        <v>0</v>
      </c>
      <c r="F76" s="115">
        <f t="shared" si="13"/>
        <v>0</v>
      </c>
      <c r="G76" s="115">
        <f t="shared" si="13"/>
        <v>0</v>
      </c>
      <c r="H76" s="115">
        <f t="shared" si="13"/>
        <v>0</v>
      </c>
      <c r="I76" s="115">
        <f t="shared" si="13"/>
        <v>0</v>
      </c>
      <c r="J76" s="115">
        <f t="shared" si="13"/>
        <v>0</v>
      </c>
      <c r="K76" s="115">
        <f t="shared" si="13"/>
        <v>0</v>
      </c>
      <c r="L76" s="115">
        <f t="shared" si="13"/>
        <v>0</v>
      </c>
      <c r="M76" s="115">
        <f t="shared" si="13"/>
        <v>0</v>
      </c>
      <c r="N76" s="115">
        <f t="shared" si="13"/>
        <v>0</v>
      </c>
      <c r="O76" s="115">
        <f t="shared" si="13"/>
        <v>0</v>
      </c>
      <c r="P76" s="115">
        <f t="shared" si="13"/>
        <v>0</v>
      </c>
      <c r="Q76" s="115">
        <f t="shared" si="13"/>
        <v>0</v>
      </c>
      <c r="R76" s="115">
        <f t="shared" si="13"/>
        <v>0</v>
      </c>
      <c r="S76" s="115">
        <f t="shared" si="13"/>
        <v>0</v>
      </c>
      <c r="T76" s="115">
        <f t="shared" si="13"/>
        <v>0</v>
      </c>
      <c r="U76" s="115">
        <f t="shared" si="13"/>
        <v>0</v>
      </c>
      <c r="V76" s="115">
        <f t="shared" si="13"/>
        <v>0</v>
      </c>
      <c r="W76" s="115">
        <f t="shared" si="13"/>
        <v>0</v>
      </c>
      <c r="X76" s="115">
        <f t="shared" si="13"/>
        <v>0</v>
      </c>
      <c r="Y76" s="115">
        <f t="shared" si="13"/>
        <v>0</v>
      </c>
      <c r="Z76" s="115">
        <f t="shared" si="13"/>
        <v>0</v>
      </c>
      <c r="AA76" s="115">
        <f t="shared" si="13"/>
        <v>0</v>
      </c>
      <c r="AB76" s="115">
        <f t="shared" si="13"/>
        <v>0</v>
      </c>
      <c r="AC76" s="115">
        <f t="shared" si="13"/>
        <v>0</v>
      </c>
      <c r="AD76" s="115">
        <f t="shared" si="13"/>
        <v>0</v>
      </c>
      <c r="AE76" s="115">
        <f t="shared" si="13"/>
        <v>0</v>
      </c>
      <c r="AF76" s="115">
        <f t="shared" si="13"/>
        <v>0</v>
      </c>
      <c r="AG76" s="116">
        <f t="shared" si="13"/>
        <v>0</v>
      </c>
      <c r="AH76" s="117">
        <f t="shared" si="12"/>
        <v>0</v>
      </c>
      <c r="AI76" s="118"/>
    </row>
    <row r="77" spans="1:39" x14ac:dyDescent="0.25">
      <c r="A77" s="49"/>
      <c r="B77" s="49"/>
      <c r="C77" s="51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9"/>
    </row>
    <row r="78" spans="1:39" ht="13.8" thickBot="1" x14ac:dyDescent="0.3">
      <c r="A78" s="49"/>
      <c r="B78" s="49"/>
      <c r="C78" s="51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9"/>
    </row>
    <row r="79" spans="1:39" ht="14.4" thickBot="1" x14ac:dyDescent="0.3">
      <c r="A79" s="297" t="s">
        <v>79</v>
      </c>
      <c r="B79" s="298"/>
      <c r="C79" s="133">
        <f>C58+C76</f>
        <v>0</v>
      </c>
      <c r="D79" s="134">
        <f t="shared" ref="D79:AG79" si="14">D58+D76</f>
        <v>0</v>
      </c>
      <c r="E79" s="134">
        <f t="shared" si="14"/>
        <v>0</v>
      </c>
      <c r="F79" s="134">
        <f t="shared" si="14"/>
        <v>0</v>
      </c>
      <c r="G79" s="134">
        <f t="shared" si="14"/>
        <v>0</v>
      </c>
      <c r="H79" s="134">
        <f t="shared" si="14"/>
        <v>0</v>
      </c>
      <c r="I79" s="134">
        <f t="shared" si="14"/>
        <v>0</v>
      </c>
      <c r="J79" s="134">
        <f t="shared" si="14"/>
        <v>0</v>
      </c>
      <c r="K79" s="134">
        <f t="shared" si="14"/>
        <v>0</v>
      </c>
      <c r="L79" s="134">
        <f t="shared" si="14"/>
        <v>0</v>
      </c>
      <c r="M79" s="134">
        <f t="shared" si="14"/>
        <v>0</v>
      </c>
      <c r="N79" s="134">
        <f t="shared" si="14"/>
        <v>0</v>
      </c>
      <c r="O79" s="134">
        <f t="shared" si="14"/>
        <v>0</v>
      </c>
      <c r="P79" s="134">
        <f t="shared" si="14"/>
        <v>0</v>
      </c>
      <c r="Q79" s="134">
        <f t="shared" si="14"/>
        <v>0</v>
      </c>
      <c r="R79" s="134">
        <f t="shared" si="14"/>
        <v>0</v>
      </c>
      <c r="S79" s="134">
        <f t="shared" si="14"/>
        <v>0</v>
      </c>
      <c r="T79" s="134">
        <f t="shared" si="14"/>
        <v>0</v>
      </c>
      <c r="U79" s="134">
        <f t="shared" si="14"/>
        <v>0</v>
      </c>
      <c r="V79" s="134">
        <f t="shared" si="14"/>
        <v>0</v>
      </c>
      <c r="W79" s="134">
        <f t="shared" si="14"/>
        <v>0</v>
      </c>
      <c r="X79" s="134">
        <f t="shared" si="14"/>
        <v>0</v>
      </c>
      <c r="Y79" s="134">
        <f t="shared" si="14"/>
        <v>0</v>
      </c>
      <c r="Z79" s="134">
        <f t="shared" si="14"/>
        <v>0</v>
      </c>
      <c r="AA79" s="134">
        <f t="shared" si="14"/>
        <v>0</v>
      </c>
      <c r="AB79" s="134">
        <f t="shared" si="14"/>
        <v>0</v>
      </c>
      <c r="AC79" s="134">
        <f t="shared" si="14"/>
        <v>0</v>
      </c>
      <c r="AD79" s="134">
        <f t="shared" si="14"/>
        <v>0</v>
      </c>
      <c r="AE79" s="134">
        <f t="shared" si="14"/>
        <v>0</v>
      </c>
      <c r="AF79" s="134">
        <f t="shared" si="14"/>
        <v>0</v>
      </c>
      <c r="AG79" s="135">
        <f t="shared" si="14"/>
        <v>0</v>
      </c>
      <c r="AH79" s="136">
        <f>SUM(C79:AG79)</f>
        <v>0</v>
      </c>
      <c r="AI79" s="53"/>
    </row>
    <row r="80" spans="1:39" x14ac:dyDescent="0.25">
      <c r="A80" s="49"/>
      <c r="B80" s="49"/>
      <c r="C80" s="51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9"/>
    </row>
    <row r="81" spans="1:41" x14ac:dyDescent="0.25">
      <c r="A81" s="49"/>
      <c r="B81" s="49"/>
      <c r="C81" s="51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9"/>
    </row>
    <row r="82" spans="1:41" s="37" customFormat="1" x14ac:dyDescent="0.25">
      <c r="A82" s="43"/>
      <c r="C82" s="43"/>
      <c r="D82" s="43"/>
      <c r="E82" s="43"/>
      <c r="F82" s="43"/>
      <c r="G82" s="43" t="s">
        <v>81</v>
      </c>
      <c r="H82" s="43"/>
      <c r="L82" s="43"/>
      <c r="M82" s="43"/>
      <c r="N82" s="43"/>
      <c r="O82" s="43"/>
      <c r="P82" s="43"/>
      <c r="Q82" s="43"/>
      <c r="R82" s="43"/>
      <c r="S82" s="181" t="s">
        <v>80</v>
      </c>
      <c r="T82" s="43"/>
      <c r="U82" s="43"/>
      <c r="V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176"/>
      <c r="AI82" s="176"/>
      <c r="AJ82" s="176"/>
      <c r="AK82" s="176"/>
      <c r="AL82" s="176"/>
      <c r="AM82" s="176"/>
      <c r="AN82" s="176"/>
      <c r="AO82" s="43"/>
    </row>
    <row r="83" spans="1:41" s="179" customFormat="1" x14ac:dyDescent="0.25">
      <c r="A83" s="177"/>
      <c r="C83" s="177"/>
      <c r="D83" s="177"/>
      <c r="E83" s="177"/>
      <c r="F83" s="177"/>
      <c r="G83" s="177" t="s">
        <v>72</v>
      </c>
      <c r="H83" s="177"/>
      <c r="L83" s="177"/>
      <c r="M83" s="177"/>
      <c r="N83" s="177"/>
      <c r="O83" s="177"/>
      <c r="P83" s="177"/>
      <c r="Q83" s="177"/>
      <c r="R83" s="177"/>
      <c r="S83" s="177" t="s">
        <v>72</v>
      </c>
      <c r="T83" s="177"/>
      <c r="U83" s="177"/>
      <c r="V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8"/>
      <c r="AI83" s="3"/>
    </row>
    <row r="84" spans="1:41" s="71" customFormat="1" ht="33.75" customHeight="1" x14ac:dyDescent="0.25">
      <c r="A84" s="69"/>
      <c r="B84" s="69"/>
      <c r="C84" s="69"/>
      <c r="D84" s="69"/>
      <c r="E84" s="69"/>
      <c r="F84" s="69"/>
      <c r="G84" s="69"/>
      <c r="H84" s="69"/>
      <c r="I84" s="72"/>
      <c r="J84" s="69"/>
      <c r="K84" s="69"/>
      <c r="L84" s="69"/>
      <c r="M84" s="69"/>
      <c r="N84" s="69"/>
      <c r="O84" s="69"/>
      <c r="P84" s="69"/>
      <c r="Q84" s="69"/>
      <c r="R84" s="69"/>
      <c r="S84" s="72" t="str" cm="1">
        <f t="array" ref="S84">IFERROR(INDEX($AK:$AK,SMALL(ROW($AL$20:$AL$75)*($AL$20:$AL$75&lt;&gt;0),SUMPRODUCT(N($AL$20:$AL$75=0))+ROWS($1:1))),"")</f>
        <v/>
      </c>
      <c r="T84" s="69"/>
      <c r="U84" s="69"/>
      <c r="V84" s="69"/>
      <c r="X84" s="69"/>
      <c r="Y84" s="69"/>
      <c r="Z84" s="69"/>
      <c r="AA84" s="69"/>
      <c r="AB84" s="69"/>
      <c r="AC84" s="69"/>
      <c r="AD84" s="69"/>
      <c r="AE84" s="69"/>
      <c r="AF84" s="69"/>
      <c r="AG84" s="70"/>
      <c r="AI84" s="3"/>
    </row>
    <row r="85" spans="1:41" s="71" customFormat="1" ht="33.75" customHeight="1" x14ac:dyDescent="0.25">
      <c r="A85" s="69"/>
      <c r="B85" s="69"/>
      <c r="C85" s="69"/>
      <c r="D85" s="69"/>
      <c r="E85" s="69"/>
      <c r="F85" s="69"/>
      <c r="G85" s="69"/>
      <c r="H85" s="69"/>
      <c r="I85" s="72"/>
      <c r="J85" s="69"/>
      <c r="K85" s="69"/>
      <c r="L85" s="69"/>
      <c r="M85" s="69"/>
      <c r="N85" s="69"/>
      <c r="O85" s="69"/>
      <c r="P85" s="69"/>
      <c r="Q85" s="69"/>
      <c r="R85" s="69"/>
      <c r="S85" s="72" t="str" cm="1">
        <f t="array" ref="S85">IFERROR(INDEX($AK:$AK,SMALL(ROW($AL$20:$AL$75)*($AL$20:$AL$75&lt;&gt;0),SUMPRODUCT(N($AL$20:$AL$75=0))+ROWS($1:2))),"")</f>
        <v/>
      </c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70"/>
      <c r="AI85" s="3"/>
    </row>
    <row r="86" spans="1:41" s="71" customFormat="1" ht="33.75" customHeight="1" x14ac:dyDescent="0.25">
      <c r="A86" s="69"/>
      <c r="B86" s="69"/>
      <c r="C86" s="69"/>
      <c r="D86" s="69"/>
      <c r="E86" s="69"/>
      <c r="F86" s="69"/>
      <c r="G86" s="69"/>
      <c r="H86" s="69"/>
      <c r="I86" s="72"/>
      <c r="J86" s="69"/>
      <c r="K86" s="69"/>
      <c r="L86" s="69"/>
      <c r="M86" s="69"/>
      <c r="N86" s="69"/>
      <c r="O86" s="69"/>
      <c r="P86" s="69"/>
      <c r="Q86" s="69"/>
      <c r="R86" s="69"/>
      <c r="S86" s="72" t="str" cm="1">
        <f t="array" ref="S86">IFERROR(INDEX($AK:$AK,SMALL(ROW($AL$20:$AL$75)*($AL$20:$AL$75&lt;&gt;0),SUMPRODUCT(N($AL$20:$AL$75=0))+ROWS($1:3))),"")</f>
        <v/>
      </c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70"/>
      <c r="AI86" s="3"/>
    </row>
    <row r="87" spans="1:41" s="71" customFormat="1" ht="33.75" customHeight="1" x14ac:dyDescent="0.25">
      <c r="A87" s="69"/>
      <c r="B87" s="69"/>
      <c r="C87" s="69"/>
      <c r="D87" s="69"/>
      <c r="E87" s="69"/>
      <c r="F87" s="69"/>
      <c r="G87" s="69"/>
      <c r="H87" s="69"/>
      <c r="I87" s="72"/>
      <c r="J87" s="69"/>
      <c r="K87" s="69"/>
      <c r="L87" s="69"/>
      <c r="M87" s="69"/>
      <c r="N87" s="69"/>
      <c r="O87" s="69"/>
      <c r="P87" s="69"/>
      <c r="Q87" s="69"/>
      <c r="R87" s="69"/>
      <c r="S87" s="72" t="str" cm="1">
        <f t="array" ref="S87">IFERROR(INDEX($AK:$AK,SMALL(ROW($AL$20:$AL$75)*($AL$20:$AL$75&lt;&gt;0),SUMPRODUCT(N($AL$20:$AL$75=0))+ROWS($1:4))),"")</f>
        <v/>
      </c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70"/>
      <c r="AI87" s="3"/>
    </row>
    <row r="88" spans="1:41" s="71" customFormat="1" ht="33.75" customHeight="1" x14ac:dyDescent="0.25">
      <c r="A88" s="69"/>
      <c r="B88" s="69"/>
      <c r="C88" s="69"/>
      <c r="D88" s="69"/>
      <c r="E88" s="69"/>
      <c r="F88" s="69"/>
      <c r="G88" s="69"/>
      <c r="H88" s="69"/>
      <c r="I88" s="72"/>
      <c r="J88" s="69"/>
      <c r="K88" s="69"/>
      <c r="L88" s="69"/>
      <c r="M88" s="69"/>
      <c r="N88" s="69"/>
      <c r="O88" s="69"/>
      <c r="P88" s="69"/>
      <c r="Q88" s="69"/>
      <c r="R88" s="69"/>
      <c r="S88" s="72" t="str" cm="1">
        <f t="array" ref="S88">IFERROR(INDEX($AK:$AK,SMALL(ROW($AL$20:$AL$75)*($AL$20:$AL$75&lt;&gt;0),SUMPRODUCT(N($AL$20:$AL$75=0))+ROWS($1:5))),"")</f>
        <v/>
      </c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70"/>
      <c r="AI88" s="3"/>
    </row>
    <row r="89" spans="1:41" s="71" customFormat="1" ht="33.75" customHeight="1" x14ac:dyDescent="0.25">
      <c r="A89" s="69"/>
      <c r="B89" s="69"/>
      <c r="C89" s="69"/>
      <c r="D89" s="69"/>
      <c r="E89" s="69"/>
      <c r="F89" s="69"/>
      <c r="G89" s="69"/>
      <c r="H89" s="69"/>
      <c r="I89" s="72"/>
      <c r="J89" s="69"/>
      <c r="K89" s="69"/>
      <c r="L89" s="69"/>
      <c r="M89" s="69"/>
      <c r="N89" s="69"/>
      <c r="O89" s="69"/>
      <c r="P89" s="69"/>
      <c r="Q89" s="69"/>
      <c r="R89" s="69"/>
      <c r="S89" s="72" t="str" cm="1">
        <f t="array" ref="S89">IFERROR(INDEX($AK:$AK,SMALL(ROW($AL$20:$AL$75)*($AL$20:$AL$75&lt;&gt;0),SUMPRODUCT(N($AL$20:$AL$75=0))+ROWS($1:6))),"")</f>
        <v/>
      </c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70"/>
      <c r="AI89" s="3"/>
    </row>
    <row r="90" spans="1:41" s="71" customFormat="1" ht="33.75" customHeight="1" x14ac:dyDescent="0.25">
      <c r="A90" s="69"/>
      <c r="B90" s="69"/>
      <c r="C90" s="69"/>
      <c r="D90" s="69"/>
      <c r="E90" s="69"/>
      <c r="F90" s="69"/>
      <c r="G90" s="69"/>
      <c r="H90" s="69"/>
      <c r="I90" s="72"/>
      <c r="J90" s="69"/>
      <c r="K90" s="69"/>
      <c r="L90" s="69"/>
      <c r="M90" s="69"/>
      <c r="N90" s="69"/>
      <c r="O90" s="69"/>
      <c r="P90" s="69"/>
      <c r="Q90" s="69"/>
      <c r="R90" s="69"/>
      <c r="S90" s="72" t="str" cm="1">
        <f t="array" ref="S90">IFERROR(INDEX($AK:$AK,SMALL(ROW($AL$20:$AL$75)*($AL$20:$AL$75&lt;&gt;0),SUMPRODUCT(N($AL$20:$AL$75=0))+ROWS($1:7))),"")</f>
        <v/>
      </c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70"/>
      <c r="AI90" s="3"/>
    </row>
    <row r="91" spans="1:41" s="71" customFormat="1" ht="33.75" customHeight="1" x14ac:dyDescent="0.25">
      <c r="A91" s="69"/>
      <c r="B91" s="69"/>
      <c r="C91" s="69"/>
      <c r="D91" s="69"/>
      <c r="E91" s="69"/>
      <c r="F91" s="69"/>
      <c r="G91" s="69"/>
      <c r="H91" s="69"/>
      <c r="I91" s="72"/>
      <c r="J91" s="69"/>
      <c r="K91" s="69"/>
      <c r="L91" s="69"/>
      <c r="M91" s="69"/>
      <c r="N91" s="69"/>
      <c r="O91" s="69"/>
      <c r="P91" s="69"/>
      <c r="Q91" s="69"/>
      <c r="R91" s="69"/>
      <c r="S91" s="72" t="str" cm="1">
        <f t="array" ref="S91">IFERROR(INDEX($AK:$AK,SMALL(ROW($AL$20:$AL$75)*($AL$20:$AL$75&lt;&gt;0),SUMPRODUCT(N($AL$20:$AL$75=0))+ROWS($1:8))),"")</f>
        <v/>
      </c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70"/>
      <c r="AI91" s="3"/>
    </row>
    <row r="92" spans="1:41" s="71" customFormat="1" ht="33.75" customHeight="1" x14ac:dyDescent="0.25">
      <c r="A92" s="69"/>
      <c r="B92" s="69"/>
      <c r="C92" s="69"/>
      <c r="D92" s="69"/>
      <c r="E92" s="69"/>
      <c r="F92" s="69"/>
      <c r="G92" s="69"/>
      <c r="H92" s="69"/>
      <c r="I92" s="72"/>
      <c r="J92" s="69"/>
      <c r="K92" s="69"/>
      <c r="L92" s="69"/>
      <c r="M92" s="69"/>
      <c r="N92" s="69"/>
      <c r="O92" s="69"/>
      <c r="P92" s="69"/>
      <c r="Q92" s="69"/>
      <c r="R92" s="69"/>
      <c r="S92" s="72" t="str" cm="1">
        <f t="array" ref="S92">IFERROR(INDEX($AK:$AK,SMALL(ROW($AL$20:$AL$75)*($AL$20:$AL$75&lt;&gt;0),SUMPRODUCT(N($AL$20:$AL$75=0))+ROWS($1:9))),"")</f>
        <v/>
      </c>
      <c r="T92" s="72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70"/>
      <c r="AI92" s="3"/>
    </row>
    <row r="93" spans="1:41" s="71" customFormat="1" ht="33.75" customHeight="1" x14ac:dyDescent="0.25">
      <c r="A93" s="69"/>
      <c r="B93" s="69"/>
      <c r="C93" s="69"/>
      <c r="D93" s="69"/>
      <c r="E93" s="69"/>
      <c r="F93" s="69"/>
      <c r="G93" s="69"/>
      <c r="H93" s="69"/>
      <c r="I93" s="72"/>
      <c r="J93" s="69"/>
      <c r="K93" s="69"/>
      <c r="L93" s="69"/>
      <c r="M93" s="69"/>
      <c r="N93" s="69"/>
      <c r="O93" s="69"/>
      <c r="P93" s="69"/>
      <c r="Q93" s="69"/>
      <c r="R93" s="69"/>
      <c r="S93" s="72" t="str" cm="1">
        <f t="array" ref="S93">IFERROR(INDEX($AK:$AK,SMALL(ROW($AL$20:$AL$75)*($AL$20:$AL$75&lt;&gt;0),SUMPRODUCT(N($AL$20:$AL$75=0))+ROWS($1:10))),"")</f>
        <v/>
      </c>
      <c r="T93" s="72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70"/>
      <c r="AI93" s="3"/>
    </row>
    <row r="94" spans="1:41" s="71" customFormat="1" ht="33.75" customHeight="1" x14ac:dyDescent="0.25">
      <c r="A94" s="69"/>
      <c r="B94" s="69"/>
      <c r="C94" s="69"/>
      <c r="D94" s="69"/>
      <c r="E94" s="69"/>
      <c r="F94" s="69"/>
      <c r="G94" s="69"/>
      <c r="H94" s="69"/>
      <c r="I94" s="72"/>
      <c r="J94" s="69"/>
      <c r="K94" s="69"/>
      <c r="L94" s="69"/>
      <c r="M94" s="69"/>
      <c r="N94" s="69"/>
      <c r="O94" s="69"/>
      <c r="P94" s="69"/>
      <c r="Q94" s="69"/>
      <c r="R94" s="69"/>
      <c r="S94" s="72" t="str" cm="1">
        <f t="array" ref="S94">IFERROR(INDEX($AK:$AK,SMALL(ROW($AL$20:$AL$75)*($AL$20:$AL$75&lt;&gt;0),SUMPRODUCT(N($AL$20:$AL$75=0))+ROWS($1:11))),"")</f>
        <v/>
      </c>
      <c r="T94" s="72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70"/>
      <c r="AI94" s="3"/>
    </row>
    <row r="95" spans="1:41" s="71" customFormat="1" ht="33.75" customHeight="1" x14ac:dyDescent="0.25">
      <c r="A95" s="69"/>
      <c r="B95" s="69"/>
      <c r="C95" s="69"/>
      <c r="D95" s="69"/>
      <c r="E95" s="69"/>
      <c r="F95" s="69"/>
      <c r="G95" s="69"/>
      <c r="H95" s="69"/>
      <c r="I95" s="72"/>
      <c r="J95" s="69"/>
      <c r="K95" s="69"/>
      <c r="L95" s="69"/>
      <c r="M95" s="69"/>
      <c r="N95" s="69"/>
      <c r="O95" s="69"/>
      <c r="P95" s="69"/>
      <c r="Q95" s="69"/>
      <c r="R95" s="69"/>
      <c r="S95" s="72" t="str" cm="1">
        <f t="array" ref="S95">IFERROR(INDEX($AK:$AK,SMALL(ROW($AL$20:$AL$75)*($AL$20:$AL$75&lt;&gt;0),SUMPRODUCT(N($AL$20:$AL$75=0))+ROWS($1:12))),"")</f>
        <v/>
      </c>
      <c r="T95" s="72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70"/>
      <c r="AI95" s="3"/>
    </row>
    <row r="96" spans="1:41" s="71" customFormat="1" ht="33.75" customHeight="1" x14ac:dyDescent="0.25">
      <c r="A96" s="69"/>
      <c r="B96" s="69"/>
      <c r="C96" s="69"/>
      <c r="D96" s="69"/>
      <c r="E96" s="69"/>
      <c r="F96" s="69"/>
      <c r="G96" s="69"/>
      <c r="H96" s="69"/>
      <c r="I96" s="72"/>
      <c r="J96" s="69"/>
      <c r="K96" s="69"/>
      <c r="L96" s="69"/>
      <c r="M96" s="69"/>
      <c r="N96" s="69"/>
      <c r="O96" s="69"/>
      <c r="P96" s="69"/>
      <c r="Q96" s="69"/>
      <c r="R96" s="69"/>
      <c r="S96" s="72" t="str" cm="1">
        <f t="array" ref="S96">IFERROR(INDEX($AK:$AK,SMALL(ROW($AL$20:$AL$75)*($AL$20:$AL$75&lt;&gt;0),SUMPRODUCT(N($AL$20:$AL$75=0))+ROWS($1:13))),"")</f>
        <v/>
      </c>
      <c r="T96" s="72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I96" s="3"/>
    </row>
    <row r="97" spans="1:35" s="71" customFormat="1" ht="33.75" customHeight="1" x14ac:dyDescent="0.25">
      <c r="A97" s="69"/>
      <c r="B97" s="69"/>
      <c r="C97" s="69"/>
      <c r="D97" s="69"/>
      <c r="E97" s="69"/>
      <c r="F97" s="69"/>
      <c r="G97" s="69"/>
      <c r="H97" s="69"/>
      <c r="I97" s="72"/>
      <c r="J97" s="69"/>
      <c r="K97" s="69"/>
      <c r="L97" s="69"/>
      <c r="M97" s="69"/>
      <c r="N97" s="69"/>
      <c r="O97" s="69"/>
      <c r="P97" s="69"/>
      <c r="Q97" s="69"/>
      <c r="R97" s="69"/>
      <c r="S97" s="72" t="str" cm="1">
        <f t="array" ref="S97">IFERROR(INDEX($AK:$AK,SMALL(ROW($AL$20:$AL$75)*($AL$20:$AL$75&lt;&gt;0),SUMPRODUCT(N($AL$20:$AL$75=0))+ROWS($1:14))),"")</f>
        <v/>
      </c>
      <c r="T97" s="72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I97" s="3"/>
    </row>
    <row r="98" spans="1:35" s="71" customFormat="1" ht="33.75" customHeight="1" x14ac:dyDescent="0.25">
      <c r="A98" s="69"/>
      <c r="B98" s="69"/>
      <c r="C98" s="69"/>
      <c r="D98" s="69"/>
      <c r="E98" s="69"/>
      <c r="F98" s="69"/>
      <c r="G98" s="69"/>
      <c r="H98" s="69"/>
      <c r="I98" s="72"/>
      <c r="J98" s="69"/>
      <c r="K98" s="69"/>
      <c r="L98" s="69"/>
      <c r="M98" s="69"/>
      <c r="N98" s="69"/>
      <c r="O98" s="69"/>
      <c r="P98" s="69"/>
      <c r="Q98" s="69"/>
      <c r="R98" s="69"/>
      <c r="S98" s="72" t="str" cm="1">
        <f t="array" ref="S98">IFERROR(INDEX($AK:$AK,SMALL(ROW($AL$20:$AL$75)*($AL$20:$AL$75&lt;&gt;0),SUMPRODUCT(N($AL$20:$AL$75=0))+ROWS($1:15))),"")</f>
        <v/>
      </c>
      <c r="T98" s="72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I98" s="3"/>
    </row>
    <row r="99" spans="1:35" s="71" customFormat="1" ht="33.75" customHeight="1" x14ac:dyDescent="0.25">
      <c r="A99" s="69"/>
      <c r="B99" s="69"/>
      <c r="C99" s="69"/>
      <c r="D99" s="69"/>
      <c r="E99" s="69"/>
      <c r="F99" s="69"/>
      <c r="G99" s="69"/>
      <c r="H99" s="69"/>
      <c r="I99" s="72"/>
      <c r="J99" s="69"/>
      <c r="K99" s="69"/>
      <c r="L99" s="69"/>
      <c r="M99" s="69"/>
      <c r="N99" s="69"/>
      <c r="O99" s="69"/>
      <c r="P99" s="69"/>
      <c r="Q99" s="69"/>
      <c r="R99" s="69"/>
      <c r="S99" s="72" t="str" cm="1">
        <f t="array" ref="S99">IFERROR(INDEX($AK:$AK,SMALL(ROW($AL$20:$AL$75)*($AL$20:$AL$75&lt;&gt;0),SUMPRODUCT(N($AL$20:$AL$75=0))+ROWS($1:16))),"")</f>
        <v/>
      </c>
      <c r="T99" s="72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I99" s="3"/>
    </row>
    <row r="100" spans="1:35" s="71" customFormat="1" ht="33.75" customHeight="1" x14ac:dyDescent="0.25">
      <c r="C100" s="70"/>
      <c r="D100" s="70"/>
      <c r="E100" s="70"/>
      <c r="F100" s="70"/>
      <c r="G100" s="70"/>
      <c r="H100" s="70"/>
      <c r="I100" s="72"/>
      <c r="J100" s="70"/>
      <c r="K100" s="70"/>
      <c r="L100" s="70"/>
      <c r="M100" s="70"/>
      <c r="N100" s="70"/>
      <c r="O100" s="70"/>
      <c r="P100" s="70"/>
      <c r="Q100" s="70"/>
      <c r="R100" s="70"/>
      <c r="S100" s="72" t="str" cm="1">
        <f t="array" ref="S100">IFERROR(INDEX($AK:$AK,SMALL(ROW($AL$20:$AL$75)*($AL$20:$AL$75&lt;&gt;0),SUMPRODUCT(N($AL$20:$AL$75=0))+ROWS($1:17))),"")</f>
        <v/>
      </c>
      <c r="T100" s="72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I100" s="3"/>
    </row>
    <row r="101" spans="1:35" s="71" customFormat="1" ht="33.75" customHeight="1" x14ac:dyDescent="0.25">
      <c r="C101" s="70"/>
      <c r="D101" s="70"/>
      <c r="E101" s="70"/>
      <c r="F101" s="70"/>
      <c r="G101" s="70"/>
      <c r="H101" s="70"/>
      <c r="I101" s="72"/>
      <c r="J101" s="70"/>
      <c r="K101" s="70"/>
      <c r="L101" s="70"/>
      <c r="M101" s="70"/>
      <c r="N101" s="70"/>
      <c r="O101" s="70"/>
      <c r="P101" s="70"/>
      <c r="Q101" s="70"/>
      <c r="R101" s="70"/>
      <c r="S101" s="72" t="str" cm="1">
        <f t="array" ref="S101">IFERROR(INDEX($AK:$AK,SMALL(ROW($AL$20:$AL$75)*($AL$20:$AL$75&lt;&gt;0),SUMPRODUCT(N($AL$20:$AL$75=0))+ROWS($1:18))),"")</f>
        <v/>
      </c>
      <c r="T101" s="72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I101" s="3"/>
    </row>
    <row r="102" spans="1:35" s="71" customFormat="1" ht="33.75" customHeight="1" x14ac:dyDescent="0.25">
      <c r="C102" s="70"/>
      <c r="D102" s="70"/>
      <c r="E102" s="70"/>
      <c r="F102" s="70"/>
      <c r="G102" s="70"/>
      <c r="H102" s="70"/>
      <c r="I102" s="72"/>
      <c r="J102" s="70"/>
      <c r="K102" s="70"/>
      <c r="L102" s="70"/>
      <c r="M102" s="70"/>
      <c r="N102" s="70"/>
      <c r="O102" s="70"/>
      <c r="P102" s="70"/>
      <c r="Q102" s="70"/>
      <c r="R102" s="70"/>
      <c r="S102" s="72" t="str" cm="1">
        <f t="array" ref="S102">IFERROR(INDEX($AK:$AK,SMALL(ROW($AL$20:$AL$75)*($AL$20:$AL$75&lt;&gt;0),SUMPRODUCT(N($AL$20:$AL$75=0))+ROWS($1:19))),"")</f>
        <v/>
      </c>
      <c r="T102" s="72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I102" s="3"/>
    </row>
    <row r="103" spans="1:35" s="71" customFormat="1" ht="33.75" customHeight="1" x14ac:dyDescent="0.25">
      <c r="C103" s="70"/>
      <c r="D103" s="70"/>
      <c r="E103" s="70"/>
      <c r="F103" s="70"/>
      <c r="G103" s="70"/>
      <c r="H103" s="70"/>
      <c r="I103" s="72"/>
      <c r="J103" s="70"/>
      <c r="K103" s="70"/>
      <c r="L103" s="70"/>
      <c r="M103" s="70"/>
      <c r="N103" s="70"/>
      <c r="O103" s="70"/>
      <c r="P103" s="70"/>
      <c r="Q103" s="70"/>
      <c r="R103" s="70"/>
      <c r="S103" s="72" t="str" cm="1">
        <f t="array" ref="S103">IFERROR(INDEX($AK:$AK,SMALL(ROW($AL$20:$AL$75)*($AL$20:$AL$75&lt;&gt;0),SUMPRODUCT(N($AL$20:$AL$75=0))+ROWS($1:20))),"")</f>
        <v/>
      </c>
      <c r="T103" s="72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I103" s="3"/>
    </row>
    <row r="104" spans="1:35" s="71" customFormat="1" ht="33.75" customHeight="1" x14ac:dyDescent="0.25">
      <c r="C104" s="70"/>
      <c r="D104" s="70"/>
      <c r="E104" s="70"/>
      <c r="F104" s="70"/>
      <c r="G104" s="70"/>
      <c r="H104" s="70"/>
      <c r="I104" s="72"/>
      <c r="J104" s="70"/>
      <c r="K104" s="70"/>
      <c r="L104" s="70"/>
      <c r="M104" s="70"/>
      <c r="N104" s="70"/>
      <c r="O104" s="70"/>
      <c r="P104" s="70"/>
      <c r="Q104" s="70"/>
      <c r="R104" s="70"/>
      <c r="S104" s="72" t="str" cm="1">
        <f t="array" ref="S104">IFERROR(INDEX($AK:$AK,SMALL(ROW($AL$20:$AL$75)*($AL$20:$AL$75&lt;&gt;0),SUMPRODUCT(N($AL$20:$AL$75=0))+ROWS($1:21))),"")</f>
        <v/>
      </c>
      <c r="T104" s="72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I104" s="3"/>
    </row>
    <row r="105" spans="1:35" s="71" customFormat="1" ht="33.75" customHeight="1" x14ac:dyDescent="0.25">
      <c r="C105" s="70"/>
      <c r="D105" s="70"/>
      <c r="E105" s="70"/>
      <c r="F105" s="70"/>
      <c r="G105" s="70"/>
      <c r="H105" s="70"/>
      <c r="I105" s="72"/>
      <c r="J105" s="70"/>
      <c r="K105" s="70"/>
      <c r="L105" s="70"/>
      <c r="M105" s="70"/>
      <c r="N105" s="70"/>
      <c r="O105" s="70"/>
      <c r="P105" s="70"/>
      <c r="Q105" s="70"/>
      <c r="R105" s="70"/>
      <c r="S105" s="72" t="str" cm="1">
        <f t="array" ref="S105">IFERROR(INDEX($AK:$AK,SMALL(ROW($AL$20:$AL$75)*($AL$20:$AL$75&lt;&gt;0),SUMPRODUCT(N($AL$20:$AL$75=0))+ROWS($1:22))),"")</f>
        <v/>
      </c>
      <c r="T105" s="72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I105" s="3"/>
    </row>
    <row r="106" spans="1:35" s="71" customFormat="1" ht="33.75" customHeight="1" x14ac:dyDescent="0.25">
      <c r="C106" s="70"/>
      <c r="D106" s="70"/>
      <c r="E106" s="70"/>
      <c r="F106" s="70"/>
      <c r="G106" s="70"/>
      <c r="H106" s="70"/>
      <c r="I106" s="72"/>
      <c r="J106" s="70"/>
      <c r="K106" s="70"/>
      <c r="L106" s="70"/>
      <c r="M106" s="70"/>
      <c r="N106" s="70"/>
      <c r="O106" s="70"/>
      <c r="P106" s="70"/>
      <c r="Q106" s="70"/>
      <c r="R106" s="70"/>
      <c r="S106" s="72" t="str" cm="1">
        <f t="array" ref="S106">IFERROR(INDEX($AK:$AK,SMALL(ROW($AL$20:$AL$75)*($AL$20:$AL$75&lt;&gt;0),SUMPRODUCT(N($AL$20:$AL$75=0))+ROWS($1:23))),"")</f>
        <v/>
      </c>
      <c r="T106" s="72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I106" s="3"/>
    </row>
    <row r="107" spans="1:35" s="71" customFormat="1" ht="33.75" customHeight="1" x14ac:dyDescent="0.25">
      <c r="C107" s="70"/>
      <c r="D107" s="70"/>
      <c r="E107" s="70"/>
      <c r="F107" s="70"/>
      <c r="G107" s="70"/>
      <c r="H107" s="70"/>
      <c r="I107" s="72"/>
      <c r="J107" s="70"/>
      <c r="K107" s="70"/>
      <c r="L107" s="70"/>
      <c r="M107" s="70"/>
      <c r="N107" s="70"/>
      <c r="O107" s="70"/>
      <c r="P107" s="70"/>
      <c r="Q107" s="70"/>
      <c r="R107" s="70"/>
      <c r="S107" s="72" t="str" cm="1">
        <f t="array" ref="S107">IFERROR(INDEX($AK:$AK,SMALL(ROW($AL$20:$AL$75)*($AL$20:$AL$75&lt;&gt;0),SUMPRODUCT(N($AL$20:$AL$75=0))+ROWS($1:24))),"")</f>
        <v/>
      </c>
      <c r="T107" s="72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I107" s="3"/>
    </row>
    <row r="108" spans="1:35" s="71" customFormat="1" ht="33.75" customHeight="1" x14ac:dyDescent="0.25">
      <c r="C108" s="70"/>
      <c r="D108" s="70"/>
      <c r="E108" s="70"/>
      <c r="F108" s="70"/>
      <c r="G108" s="70"/>
      <c r="H108" s="70"/>
      <c r="I108" s="72"/>
      <c r="J108" s="70"/>
      <c r="K108" s="70"/>
      <c r="L108" s="70"/>
      <c r="M108" s="70"/>
      <c r="N108" s="70"/>
      <c r="O108" s="70"/>
      <c r="P108" s="70"/>
      <c r="Q108" s="70"/>
      <c r="R108" s="70"/>
      <c r="S108" s="72" t="str" cm="1">
        <f t="array" ref="S108">IFERROR(INDEX($AK:$AK,SMALL(ROW($AL$20:$AL$75)*($AL$20:$AL$75&lt;&gt;0),SUMPRODUCT(N($AL$20:$AL$75=0))+ROWS($1:25))),"")</f>
        <v/>
      </c>
      <c r="T108" s="72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I108" s="3"/>
    </row>
    <row r="109" spans="1:35" s="71" customFormat="1" ht="33.75" customHeight="1" x14ac:dyDescent="0.25">
      <c r="C109" s="70"/>
      <c r="D109" s="70"/>
      <c r="E109" s="70"/>
      <c r="F109" s="70"/>
      <c r="G109" s="70"/>
      <c r="H109" s="70"/>
      <c r="I109" s="72"/>
      <c r="J109" s="70"/>
      <c r="K109" s="70"/>
      <c r="L109" s="70"/>
      <c r="M109" s="70"/>
      <c r="N109" s="70"/>
      <c r="O109" s="70"/>
      <c r="P109" s="70"/>
      <c r="Q109" s="70"/>
      <c r="R109" s="70"/>
      <c r="S109" s="72" t="str" cm="1">
        <f t="array" ref="S109">IFERROR(INDEX($AK:$AK,SMALL(ROW($AL$20:$AL$75)*($AL$20:$AL$75&lt;&gt;0),SUMPRODUCT(N($AL$20:$AL$75=0))+ROWS($1:26))),"")</f>
        <v/>
      </c>
      <c r="T109" s="72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I109" s="3"/>
    </row>
    <row r="110" spans="1:35" s="3" customFormat="1" x14ac:dyDescent="0.25">
      <c r="C110" s="4"/>
      <c r="D110" s="4"/>
      <c r="E110" s="4"/>
      <c r="F110" s="4"/>
      <c r="G110" s="4"/>
      <c r="H110" s="4"/>
      <c r="I110" s="186"/>
      <c r="J110" s="4"/>
      <c r="K110" s="4"/>
      <c r="L110" s="4"/>
      <c r="M110" s="4"/>
      <c r="N110" s="4"/>
      <c r="O110" s="4"/>
      <c r="P110" s="4"/>
      <c r="Q110" s="4"/>
      <c r="R110" s="4"/>
      <c r="S110" s="72"/>
      <c r="T110" s="186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5" s="3" customFormat="1" x14ac:dyDescent="0.25">
      <c r="C111" s="4"/>
      <c r="D111" s="4"/>
      <c r="E111" s="4"/>
      <c r="F111" s="4"/>
      <c r="G111" s="4"/>
      <c r="H111" s="4"/>
      <c r="I111" s="186"/>
      <c r="J111" s="4"/>
      <c r="K111" s="4"/>
      <c r="L111" s="4"/>
      <c r="M111" s="4"/>
      <c r="N111" s="4"/>
      <c r="O111" s="4"/>
      <c r="P111" s="4"/>
      <c r="Q111" s="4"/>
      <c r="R111" s="4"/>
      <c r="S111" s="72"/>
      <c r="T111" s="186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5" s="3" customFormat="1" x14ac:dyDescent="0.25">
      <c r="C112" s="4"/>
      <c r="D112" s="4"/>
      <c r="E112" s="4"/>
      <c r="F112" s="4"/>
      <c r="G112" s="4"/>
      <c r="H112" s="4"/>
      <c r="I112" s="186"/>
      <c r="J112" s="4"/>
      <c r="K112" s="4"/>
      <c r="L112" s="4"/>
      <c r="M112" s="4"/>
      <c r="N112" s="4"/>
      <c r="O112" s="4"/>
      <c r="P112" s="4"/>
      <c r="Q112" s="4"/>
      <c r="R112" s="4"/>
      <c r="S112" s="72"/>
      <c r="T112" s="186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3:33" s="3" customFormat="1" x14ac:dyDescent="0.25">
      <c r="C113" s="4"/>
      <c r="D113" s="4"/>
      <c r="E113" s="4"/>
      <c r="F113" s="4"/>
      <c r="G113" s="4"/>
      <c r="H113" s="4"/>
      <c r="I113" s="186"/>
      <c r="J113" s="4"/>
      <c r="K113" s="4"/>
      <c r="L113" s="4"/>
      <c r="M113" s="4"/>
      <c r="N113" s="4"/>
      <c r="O113" s="4"/>
      <c r="P113" s="4"/>
      <c r="Q113" s="4"/>
      <c r="R113" s="4"/>
      <c r="S113" s="72"/>
      <c r="T113" s="186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3:33" s="3" customFormat="1" x14ac:dyDescent="0.25">
      <c r="C114" s="4"/>
      <c r="D114" s="4"/>
      <c r="E114" s="4"/>
      <c r="F114" s="4"/>
      <c r="G114" s="4"/>
      <c r="H114" s="4"/>
      <c r="I114" s="186"/>
      <c r="J114" s="4"/>
      <c r="K114" s="4"/>
      <c r="L114" s="4"/>
      <c r="M114" s="4"/>
      <c r="N114" s="4"/>
      <c r="O114" s="4"/>
      <c r="P114" s="4"/>
      <c r="Q114" s="4"/>
      <c r="R114" s="4"/>
      <c r="S114" s="72"/>
      <c r="T114" s="186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3:33" s="3" customFormat="1" x14ac:dyDescent="0.25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72"/>
      <c r="T115" s="186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3:33" s="3" customFormat="1" x14ac:dyDescent="0.25"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72"/>
      <c r="T116" s="186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3:33" s="3" customFormat="1" x14ac:dyDescent="0.25"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72"/>
      <c r="T117" s="186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3:33" s="3" customFormat="1" x14ac:dyDescent="0.25"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72"/>
      <c r="T118" s="186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3:33" s="3" customFormat="1" x14ac:dyDescent="0.25"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72"/>
      <c r="T119" s="186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3:33" s="3" customFormat="1" x14ac:dyDescent="0.25"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72"/>
      <c r="T120" s="186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3:33" s="3" customFormat="1" x14ac:dyDescent="0.25"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72"/>
      <c r="T121" s="186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3:33" s="3" customFormat="1" x14ac:dyDescent="0.25"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72"/>
      <c r="T122" s="186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3:33" s="3" customFormat="1" x14ac:dyDescent="0.25"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72"/>
      <c r="T123" s="186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3:33" s="3" customFormat="1" x14ac:dyDescent="0.25"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72"/>
      <c r="T124" s="186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3:33" s="3" customFormat="1" x14ac:dyDescent="0.25"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72"/>
      <c r="T125" s="186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3:33" ht="17.399999999999999" x14ac:dyDescent="0.35">
      <c r="S126" s="72"/>
      <c r="T126" s="68"/>
    </row>
    <row r="127" spans="3:33" ht="17.399999999999999" x14ac:dyDescent="0.35">
      <c r="S127" s="72"/>
      <c r="T127" s="68"/>
    </row>
    <row r="128" spans="3:33" ht="17.399999999999999" x14ac:dyDescent="0.35">
      <c r="S128" s="72"/>
      <c r="T128" s="68"/>
    </row>
    <row r="129" spans="19:20" ht="17.399999999999999" x14ac:dyDescent="0.35">
      <c r="S129" s="72"/>
      <c r="T129" s="68"/>
    </row>
    <row r="130" spans="19:20" ht="17.399999999999999" x14ac:dyDescent="0.35">
      <c r="S130" s="72"/>
      <c r="T130" s="68"/>
    </row>
    <row r="131" spans="19:20" ht="17.399999999999999" x14ac:dyDescent="0.35">
      <c r="S131" s="72" t="str" cm="1">
        <f t="array" ref="S131">IFERROR(INDEX($AK:$AK,SMALL(ROW($AL$20:$AL$75)*($AL$20:$AL$75&lt;&gt;0),SUMPRODUCT(N($AL$20:$AL$75=0))+ROWS($1:53))),"")</f>
        <v/>
      </c>
      <c r="T131" s="68"/>
    </row>
    <row r="132" spans="19:20" x14ac:dyDescent="0.25">
      <c r="S132" s="72" t="str" cm="1">
        <f t="array" ref="S132">IFERROR(INDEX($AK:$AK,SMALL(ROW($AL$20:$AL$75)*($AL$20:$AL$75&lt;&gt;0),SUMPRODUCT(N($AL$20:$AL$75=0))+ROWS($1:54))),"")</f>
        <v/>
      </c>
    </row>
    <row r="133" spans="19:20" x14ac:dyDescent="0.25">
      <c r="S133" s="72" t="str" cm="1">
        <f t="array" ref="S133">IFERROR(INDEX($AK:$AK,SMALL(ROW($AL$20:$AL$75)*($AL$20:$AL$75&lt;&gt;0),SUMPRODUCT(N($AL$20:$AL$75=0))+ROWS($1:55))),"")</f>
        <v/>
      </c>
    </row>
    <row r="134" spans="19:20" x14ac:dyDescent="0.25">
      <c r="S134" s="72" t="str" cm="1">
        <f t="array" ref="S134">IFERROR(INDEX($AK:$AK,SMALL(ROW($AL$20:$AL$75)*($AL$20:$AL$75&lt;&gt;0),SUMPRODUCT(N($AL$20:$AL$75=0))+ROWS($1:56))),"")</f>
        <v/>
      </c>
    </row>
    <row r="135" spans="19:20" x14ac:dyDescent="0.25">
      <c r="S135" s="72" t="str" cm="1">
        <f t="array" ref="S135">IFERROR(INDEX($AK:$AK,SMALL(ROW($AL$20:$AL$75)*($AL$20:$AL$75&lt;&gt;0),SUMPRODUCT(N($AL$20:$AL$75=0))+ROWS($1:57))),"")</f>
        <v/>
      </c>
    </row>
    <row r="136" spans="19:20" x14ac:dyDescent="0.25">
      <c r="S136" s="72" t="str" cm="1">
        <f t="array" ref="S136">IFERROR(INDEX($AK:$AK,SMALL(ROW($AL$20:$AL$75)*($AL$20:$AL$75&lt;&gt;0),SUMPRODUCT(N($AL$20:$AL$75=0))+ROWS($1:58))),"")</f>
        <v/>
      </c>
    </row>
  </sheetData>
  <mergeCells count="77">
    <mergeCell ref="D3:K4"/>
    <mergeCell ref="A73:B73"/>
    <mergeCell ref="A74:B74"/>
    <mergeCell ref="A75:B75"/>
    <mergeCell ref="A76:B76"/>
    <mergeCell ref="A79:B79"/>
    <mergeCell ref="A60:AI60"/>
    <mergeCell ref="A61:B61"/>
    <mergeCell ref="A62:B62"/>
    <mergeCell ref="A70:AI70"/>
    <mergeCell ref="A72:B72"/>
    <mergeCell ref="A67:B67"/>
    <mergeCell ref="A71:B71"/>
    <mergeCell ref="A63:B63"/>
    <mergeCell ref="A64:B64"/>
    <mergeCell ref="A65:B65"/>
    <mergeCell ref="A54:B54"/>
    <mergeCell ref="A55:B55"/>
    <mergeCell ref="A58:B58"/>
    <mergeCell ref="A50:B50"/>
    <mergeCell ref="A53:B53"/>
    <mergeCell ref="A47:AI47"/>
    <mergeCell ref="A48:B48"/>
    <mergeCell ref="A49:B49"/>
    <mergeCell ref="A51:B51"/>
    <mergeCell ref="A52:B52"/>
    <mergeCell ref="A41:B41"/>
    <mergeCell ref="A42:B42"/>
    <mergeCell ref="A43:B43"/>
    <mergeCell ref="A44:B44"/>
    <mergeCell ref="A45:B45"/>
    <mergeCell ref="A35:B35"/>
    <mergeCell ref="A40:B40"/>
    <mergeCell ref="A37:AI37"/>
    <mergeCell ref="A38:B38"/>
    <mergeCell ref="A39:B39"/>
    <mergeCell ref="A30:B30"/>
    <mergeCell ref="A31:B31"/>
    <mergeCell ref="A32:B32"/>
    <mergeCell ref="A33:B33"/>
    <mergeCell ref="A34:B34"/>
    <mergeCell ref="A29:B29"/>
    <mergeCell ref="AH8:AH10"/>
    <mergeCell ref="AI8:AI10"/>
    <mergeCell ref="A11:AI11"/>
    <mergeCell ref="A12:B12"/>
    <mergeCell ref="A13:B13"/>
    <mergeCell ref="A21:B21"/>
    <mergeCell ref="A24:B24"/>
    <mergeCell ref="A25:B25"/>
    <mergeCell ref="A26:B26"/>
    <mergeCell ref="A27:B27"/>
    <mergeCell ref="A28:B28"/>
    <mergeCell ref="A22:B22"/>
    <mergeCell ref="A23:B23"/>
    <mergeCell ref="A14:B14"/>
    <mergeCell ref="A15:B15"/>
    <mergeCell ref="L1:AB1"/>
    <mergeCell ref="L3:AB3"/>
    <mergeCell ref="L4:M4"/>
    <mergeCell ref="N4:O4"/>
    <mergeCell ref="P4:AB4"/>
    <mergeCell ref="B3:C4"/>
    <mergeCell ref="A16:B16"/>
    <mergeCell ref="A19:AI19"/>
    <mergeCell ref="A20:B20"/>
    <mergeCell ref="P5:AB5"/>
    <mergeCell ref="L6:M6"/>
    <mergeCell ref="N6:O6"/>
    <mergeCell ref="P6:AB6"/>
    <mergeCell ref="A2:A5"/>
    <mergeCell ref="B5:C5"/>
    <mergeCell ref="D5:I5"/>
    <mergeCell ref="B6:C6"/>
    <mergeCell ref="D6:I6"/>
    <mergeCell ref="L5:M5"/>
    <mergeCell ref="N5:O5"/>
  </mergeCells>
  <conditionalFormatting sqref="C10:AG10">
    <cfRule type="expression" dxfId="400" priority="12">
      <formula>CELL("protect", INDIRECT(ADDRESS(ROW(),COLUMN())))=2</formula>
    </cfRule>
  </conditionalFormatting>
  <conditionalFormatting sqref="C12:AG15">
    <cfRule type="expression" dxfId="399" priority="33">
      <formula>C$10=0</formula>
    </cfRule>
    <cfRule type="expression" dxfId="398" priority="34">
      <formula>C$10&lt;&gt;0</formula>
    </cfRule>
  </conditionalFormatting>
  <conditionalFormatting sqref="C13:AG15 C17:AG18">
    <cfRule type="expression" dxfId="397" priority="36">
      <formula>CELL("protect", INDIRECT(ADDRESS(ROW(),COLUMN())))=2</formula>
    </cfRule>
  </conditionalFormatting>
  <conditionalFormatting sqref="C13:AG15">
    <cfRule type="expression" dxfId="396" priority="37">
      <formula>C$9&lt;&gt;"S"</formula>
    </cfRule>
    <cfRule type="expression" dxfId="395" priority="38" stopIfTrue="1">
      <formula>C$9="S"</formula>
    </cfRule>
  </conditionalFormatting>
  <conditionalFormatting sqref="C16:AG16">
    <cfRule type="expression" dxfId="394" priority="35">
      <formula>C$16&gt;8</formula>
    </cfRule>
  </conditionalFormatting>
  <conditionalFormatting sqref="C20:AG34">
    <cfRule type="expression" dxfId="393" priority="30">
      <formula>C$10=0</formula>
    </cfRule>
    <cfRule type="expression" dxfId="392" priority="31">
      <formula>C$10&lt;&gt;0</formula>
    </cfRule>
  </conditionalFormatting>
  <conditionalFormatting sqref="C35:AG35">
    <cfRule type="expression" dxfId="391" priority="32">
      <formula>C$35&gt;8</formula>
    </cfRule>
  </conditionalFormatting>
  <conditionalFormatting sqref="C38:AG44">
    <cfRule type="expression" dxfId="390" priority="28">
      <formula>C$10=0</formula>
    </cfRule>
    <cfRule type="expression" dxfId="389" priority="29">
      <formula>C$10&lt;&gt;0</formula>
    </cfRule>
  </conditionalFormatting>
  <conditionalFormatting sqref="C45:AG45">
    <cfRule type="expression" dxfId="388" priority="27">
      <formula>C$45&gt;8</formula>
    </cfRule>
  </conditionalFormatting>
  <conditionalFormatting sqref="C48:AG54">
    <cfRule type="expression" dxfId="387" priority="25">
      <formula>C$10=0</formula>
    </cfRule>
    <cfRule type="expression" dxfId="386" priority="26">
      <formula>C$10&lt;&gt;0</formula>
    </cfRule>
  </conditionalFormatting>
  <conditionalFormatting sqref="C55:AG55">
    <cfRule type="expression" dxfId="385" priority="24">
      <formula>C$55&gt;8</formula>
    </cfRule>
  </conditionalFormatting>
  <conditionalFormatting sqref="C58:AG58">
    <cfRule type="expression" dxfId="384" priority="23">
      <formula>C$58&gt;8</formula>
    </cfRule>
  </conditionalFormatting>
  <conditionalFormatting sqref="C71:AG75">
    <cfRule type="expression" dxfId="383" priority="21">
      <formula>C$10=0</formula>
    </cfRule>
    <cfRule type="expression" dxfId="382" priority="22">
      <formula>C$10&lt;&gt;0</formula>
    </cfRule>
  </conditionalFormatting>
  <conditionalFormatting sqref="C76:AG76">
    <cfRule type="expression" dxfId="381" priority="20">
      <formula>C$76&gt;4</formula>
    </cfRule>
  </conditionalFormatting>
  <conditionalFormatting sqref="C79:AG79">
    <cfRule type="expression" dxfId="380" priority="19">
      <formula>C$79&gt;12</formula>
    </cfRule>
  </conditionalFormatting>
  <conditionalFormatting sqref="D5:I5">
    <cfRule type="expression" dxfId="378" priority="17">
      <formula>D5=""</formula>
    </cfRule>
  </conditionalFormatting>
  <conditionalFormatting sqref="I115:I1048576">
    <cfRule type="colorScale" priority="39">
      <colorScale>
        <cfvo type="formula" val="$I$9=&quot;S&quot;"/>
        <cfvo type="formula" val="$I$9=&quot;S&quot;"/>
        <color theme="7" tint="0.39997558519241921"/>
        <color theme="7" tint="0.39997558519241921"/>
      </colorScale>
    </cfRule>
  </conditionalFormatting>
  <conditionalFormatting sqref="L1">
    <cfRule type="expression" dxfId="377" priority="4">
      <formula>OR(COUNTIF(C16:AG16,"&gt;8")&gt;0,COUNTIF(C35:AG35,"&gt;8")&gt;0,COUNTIF(C45:AG45,"&gt;8")&gt;0,COUNTIF(C55:AG55,"&gt;8")&gt;0,COUNTIF(C76:AG76,"&gt;8")&gt;0)</formula>
    </cfRule>
  </conditionalFormatting>
  <conditionalFormatting sqref="L3">
    <cfRule type="expression" dxfId="376" priority="16">
      <formula>OR(SUMPRODUCT((C10:AG10=0)*(C12:AG54&gt;0))&gt;0,SUMPRODUCT((C10:AG10=0)*(C71:AG75&gt;0))&gt;0)</formula>
    </cfRule>
  </conditionalFormatting>
  <conditionalFormatting sqref="L4">
    <cfRule type="expression" dxfId="375" priority="13">
      <formula>COUNTIF(C58:AG58,"&gt;8")&gt;0</formula>
    </cfRule>
  </conditionalFormatting>
  <conditionalFormatting sqref="L5">
    <cfRule type="expression" dxfId="374" priority="11">
      <formula>COUNTIF(C76:AG76,"&gt;4")&gt;0</formula>
    </cfRule>
  </conditionalFormatting>
  <conditionalFormatting sqref="L6">
    <cfRule type="expression" dxfId="373" priority="15">
      <formula>COUNTIF(C79:AG79,"&gt;12")&gt;0</formula>
    </cfRule>
  </conditionalFormatting>
  <conditionalFormatting sqref="N4">
    <cfRule type="expression" dxfId="372" priority="6">
      <formula>COUNTIF(C58:AG58,"&gt;8")&gt;0</formula>
    </cfRule>
  </conditionalFormatting>
  <conditionalFormatting sqref="N5">
    <cfRule type="expression" dxfId="371" priority="5">
      <formula>COUNTIF(C76:AG76,"&gt;4")&gt;0</formula>
    </cfRule>
  </conditionalFormatting>
  <conditionalFormatting sqref="N6">
    <cfRule type="expression" dxfId="370" priority="7">
      <formula>COUNTIF(C79:AG79,"&gt;12")&gt;0</formula>
    </cfRule>
  </conditionalFormatting>
  <conditionalFormatting sqref="P4">
    <cfRule type="expression" dxfId="369" priority="9">
      <formula>COUNTIF(C58:AG58,"&gt;8")&gt;0</formula>
    </cfRule>
  </conditionalFormatting>
  <conditionalFormatting sqref="P5">
    <cfRule type="expression" dxfId="368" priority="8">
      <formula>COUNTIF(C76:AG76,"&gt;4")&gt;0</formula>
    </cfRule>
  </conditionalFormatting>
  <conditionalFormatting sqref="P6">
    <cfRule type="expression" dxfId="367" priority="10">
      <formula>COUNTIF(C79:AG79,"&gt;12")&gt;0</formula>
    </cfRule>
  </conditionalFormatting>
  <conditionalFormatting sqref="D3">
    <cfRule type="expression" dxfId="14" priority="1">
      <formula>D3=""</formula>
    </cfRule>
  </conditionalFormatting>
  <dataValidations count="2">
    <dataValidation type="custom" showErrorMessage="1" errorTitle="Warning!" error="Number must be multiple of 0,5" sqref="C48:AG54 C12:AG15 C71:AG75 C38:AG44" xr:uid="{F6ACFD7C-6CE0-4F1F-BA81-896BBACEB27C}">
      <formula1>MOD(C12,0.5)=0</formula1>
    </dataValidation>
    <dataValidation type="custom" showErrorMessage="1" errorTitle="Warning!" error="Number must be multiple of 0,5" promptTitle="INPUT" prompt="An integer from 1 to 8 or a decimal that divides by 0,25" sqref="C20:AG34" xr:uid="{5E5D59D1-DCE9-456D-B648-83EB1D7978DE}">
      <formula1>MOD(C20,0.5)=0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58" fitToHeight="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pageSetUpPr fitToPage="1"/>
  </sheetPr>
  <dimension ref="A1:AO136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32.33203125" bestFit="1" customWidth="1"/>
    <col min="2" max="2" width="14.6640625" customWidth="1"/>
    <col min="3" max="33" width="7" style="18" customWidth="1"/>
    <col min="34" max="34" width="10.33203125" customWidth="1"/>
    <col min="35" max="35" width="15.88671875" customWidth="1"/>
    <col min="37" max="37" width="32.44140625" hidden="1" customWidth="1"/>
    <col min="38" max="38" width="8.88671875" hidden="1" customWidth="1"/>
  </cols>
  <sheetData>
    <row r="1" spans="1:39" ht="21.75" customHeight="1" thickBot="1" x14ac:dyDescent="0.3">
      <c r="K1" s="207"/>
      <c r="L1" s="287" t="s">
        <v>105</v>
      </c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</row>
    <row r="2" spans="1:39" ht="13.5" customHeight="1" thickBot="1" x14ac:dyDescent="0.3">
      <c r="A2" s="267" t="s">
        <v>11</v>
      </c>
      <c r="I2" s="2"/>
      <c r="J2" s="208"/>
      <c r="K2" s="207"/>
    </row>
    <row r="3" spans="1:39" ht="13.5" customHeight="1" x14ac:dyDescent="0.25">
      <c r="A3" s="268"/>
      <c r="B3" s="311" t="str">
        <f>Παράμετροι!B2</f>
        <v>NAME OF BENEFICIARY</v>
      </c>
      <c r="C3" s="311"/>
      <c r="D3" s="326" t="str">
        <f>IF(Παράμετροι!C2&lt;&gt;"",Παράμετροι!C2,"")</f>
        <v/>
      </c>
      <c r="E3" s="327"/>
      <c r="F3" s="327"/>
      <c r="G3" s="327"/>
      <c r="H3" s="327"/>
      <c r="I3" s="327"/>
      <c r="J3" s="327"/>
      <c r="K3" s="327"/>
      <c r="L3" s="289" t="s">
        <v>91</v>
      </c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</row>
    <row r="4" spans="1:39" ht="13.5" customHeight="1" x14ac:dyDescent="0.25">
      <c r="A4" s="268"/>
      <c r="B4" s="312"/>
      <c r="C4" s="312"/>
      <c r="D4" s="326"/>
      <c r="E4" s="327"/>
      <c r="F4" s="327"/>
      <c r="G4" s="327"/>
      <c r="H4" s="327"/>
      <c r="I4" s="327"/>
      <c r="J4" s="327"/>
      <c r="K4" s="327"/>
      <c r="L4" s="288" t="s">
        <v>92</v>
      </c>
      <c r="M4" s="288"/>
      <c r="N4" s="290" t="s">
        <v>93</v>
      </c>
      <c r="O4" s="290"/>
      <c r="P4" s="292" t="s">
        <v>97</v>
      </c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</row>
    <row r="5" spans="1:39" ht="13.5" customHeight="1" x14ac:dyDescent="0.25">
      <c r="A5" s="268"/>
      <c r="B5" s="281" t="str">
        <f>Παράμετροι!B4</f>
        <v>NAME OF THE PERSON</v>
      </c>
      <c r="C5" s="282"/>
      <c r="D5" s="283" t="str">
        <f>IF(Παράμετροι!C4&lt;&gt;"",Παράμετροι!C4,"")</f>
        <v/>
      </c>
      <c r="E5" s="284"/>
      <c r="F5" s="284"/>
      <c r="G5" s="284"/>
      <c r="H5" s="284"/>
      <c r="I5" s="285"/>
      <c r="J5" s="4"/>
      <c r="K5" s="209"/>
      <c r="L5" s="288" t="s">
        <v>92</v>
      </c>
      <c r="M5" s="288"/>
      <c r="N5" s="290" t="s">
        <v>94</v>
      </c>
      <c r="O5" s="290"/>
      <c r="P5" s="292" t="s">
        <v>100</v>
      </c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19"/>
    </row>
    <row r="6" spans="1:39" ht="13.5" customHeight="1" thickBot="1" x14ac:dyDescent="0.3">
      <c r="A6" s="211" t="s">
        <v>0</v>
      </c>
      <c r="B6" s="253" t="str">
        <f>Παράμετροι!B5</f>
        <v>TYPE OF PERSONNEL</v>
      </c>
      <c r="C6" s="254"/>
      <c r="D6" s="252" t="str">
        <f>IF(Παράμετροι!C5&lt;&gt;"",Παράμετροι!C5,"")</f>
        <v>Employee</v>
      </c>
      <c r="E6" s="253"/>
      <c r="F6" s="253"/>
      <c r="G6" s="253"/>
      <c r="H6" s="253"/>
      <c r="I6" s="254"/>
      <c r="K6" s="209"/>
      <c r="L6" s="289" t="s">
        <v>92</v>
      </c>
      <c r="M6" s="289"/>
      <c r="N6" s="291" t="s">
        <v>95</v>
      </c>
      <c r="O6" s="291"/>
      <c r="P6" s="291" t="s">
        <v>98</v>
      </c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19"/>
    </row>
    <row r="7" spans="1:39" ht="13.5" customHeight="1" thickBot="1" x14ac:dyDescent="0.3">
      <c r="A7" s="1"/>
      <c r="AC7" s="220"/>
    </row>
    <row r="8" spans="1:39" ht="13.5" customHeight="1" x14ac:dyDescent="0.25">
      <c r="A8" s="14" t="s">
        <v>41</v>
      </c>
      <c r="B8" s="14" t="str">
        <f>Absences!B6</f>
        <v>MARCH</v>
      </c>
      <c r="C8" s="61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62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62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62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62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62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62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62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62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62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62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62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62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62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62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62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62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62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62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62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62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62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62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62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62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62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62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62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62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62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63">
        <f>IF(COLUMN()-2 &gt; DAY(EOMONTH(DATE($B$9,MONTH(DATE($B$9, MATCH($B$8, {"JANUARY";"FEBRUARY";"MARCH";"APRIL";"MAY";"JUNE";"JULY";"AUGUST";"SEPTEMBER";"OCTOBER";"NOVEMBER";"DECEMBER"}, 0), 1)),1),0)), "", COLUMN()-2)</f>
        <v>31</v>
      </c>
      <c r="AH8" s="313" t="s">
        <v>24</v>
      </c>
      <c r="AI8" s="319" t="s">
        <v>33</v>
      </c>
    </row>
    <row r="9" spans="1:39" ht="13.5" customHeight="1" thickBot="1" x14ac:dyDescent="0.3">
      <c r="A9" s="16" t="s">
        <v>38</v>
      </c>
      <c r="B9" s="16">
        <f>Παράμετροι!C7</f>
        <v>2026</v>
      </c>
      <c r="C9" s="64" t="str">
        <f>IF(C8="","",
CHOOSE(WEEKDAY(DATE($B$9,MONTH(DATE($B$9, MATCH($B$8, {"JANUARY";"FEBRUARY";"MARCH";"APRIL";"MAY";"JUNE";"JULY";"AUGUST";"SEPTEMBER";"OCTOBER";"NOVEMBER";"DECEMBER"}, 0), 1)),C8)),"S","M","T","W","T","F","S"))</f>
        <v>S</v>
      </c>
      <c r="D9" s="65" t="str">
        <f>IF(D8="","",
CHOOSE(WEEKDAY(DATE($B$9,MONTH(DATE($B$9, MATCH($B$8, {"JANUARY";"FEBRUARY";"MARCH";"APRIL";"MAY";"JUNE";"JULY";"AUGUST";"SEPTEMBER";"OCTOBER";"NOVEMBER";"DECEMBER"}, 0), 1)),D8)),"S","M","T","W","T","F","S"))</f>
        <v>M</v>
      </c>
      <c r="E9" s="65" t="str">
        <f>IF(E8="","",
CHOOSE(WEEKDAY(DATE($B$9,MONTH(DATE($B$9, MATCH($B$8, {"JANUARY";"FEBRUARY";"MARCH";"APRIL";"MAY";"JUNE";"JULY";"AUGUST";"SEPTEMBER";"OCTOBER";"NOVEMBER";"DECEMBER"}, 0), 1)),E8)),"S","M","T","W","T","F","S"))</f>
        <v>T</v>
      </c>
      <c r="F9" s="65" t="str">
        <f>IF(F8="","",
CHOOSE(WEEKDAY(DATE($B$9,MONTH(DATE($B$9, MATCH($B$8, {"JANUARY";"FEBRUARY";"MARCH";"APRIL";"MAY";"JUNE";"JULY";"AUGUST";"SEPTEMBER";"OCTOBER";"NOVEMBER";"DECEMBER"}, 0), 1)),F8)),"S","M","T","W","T","F","S"))</f>
        <v>W</v>
      </c>
      <c r="G9" s="65" t="str">
        <f>IF(G8="","",
CHOOSE(WEEKDAY(DATE($B$9,MONTH(DATE($B$9, MATCH($B$8, {"JANUARY";"FEBRUARY";"MARCH";"APRIL";"MAY";"JUNE";"JULY";"AUGUST";"SEPTEMBER";"OCTOBER";"NOVEMBER";"DECEMBER"}, 0), 1)),G8)),"S","M","T","W","T","F","S"))</f>
        <v>T</v>
      </c>
      <c r="H9" s="65" t="str">
        <f>IF(H8="","",
CHOOSE(WEEKDAY(DATE($B$9,MONTH(DATE($B$9, MATCH($B$8, {"JANUARY";"FEBRUARY";"MARCH";"APRIL";"MAY";"JUNE";"JULY";"AUGUST";"SEPTEMBER";"OCTOBER";"NOVEMBER";"DECEMBER"}, 0), 1)),H8)),"S","M","T","W","T","F","S"))</f>
        <v>F</v>
      </c>
      <c r="I9" s="67" t="str">
        <f>IF(I8="","",
CHOOSE(WEEKDAY(DATE($B$9,MONTH(DATE($B$9, MATCH($B$8, {"JANUARY";"FEBRUARY";"MARCH";"APRIL";"MAY";"JUNE";"JULY";"AUGUST";"SEPTEMBER";"OCTOBER";"NOVEMBER";"DECEMBER"}, 0), 1)),I8)),"S","M","T","W","T","F","S"))</f>
        <v>S</v>
      </c>
      <c r="J9" s="65" t="str">
        <f>IF(J8="","",
CHOOSE(WEEKDAY(DATE($B$9,MONTH(DATE($B$9, MATCH($B$8, {"JANUARY";"FEBRUARY";"MARCH";"APRIL";"MAY";"JUNE";"JULY";"AUGUST";"SEPTEMBER";"OCTOBER";"NOVEMBER";"DECEMBER"}, 0), 1)),J8)),"S","M","T","W","T","F","S"))</f>
        <v>S</v>
      </c>
      <c r="K9" s="65" t="str">
        <f>IF(K8="","",
CHOOSE(WEEKDAY(DATE($B$9,MONTH(DATE($B$9, MATCH($B$8, {"JANUARY";"FEBRUARY";"MARCH";"APRIL";"MAY";"JUNE";"JULY";"AUGUST";"SEPTEMBER";"OCTOBER";"NOVEMBER";"DECEMBER"}, 0), 1)),K8)),"S","M","T","W","T","F","S"))</f>
        <v>M</v>
      </c>
      <c r="L9" s="65" t="str">
        <f>IF(L8="","",
CHOOSE(WEEKDAY(DATE($B$9,MONTH(DATE($B$9, MATCH($B$8, {"JANUARY";"FEBRUARY";"MARCH";"APRIL";"MAY";"JUNE";"JULY";"AUGUST";"SEPTEMBER";"OCTOBER";"NOVEMBER";"DECEMBER"}, 0), 1)),L8)),"S","M","T","W","T","F","S"))</f>
        <v>T</v>
      </c>
      <c r="M9" s="65" t="str">
        <f>IF(M8="","",
CHOOSE(WEEKDAY(DATE($B$9,MONTH(DATE($B$9, MATCH($B$8, {"JANUARY";"FEBRUARY";"MARCH";"APRIL";"MAY";"JUNE";"JULY";"AUGUST";"SEPTEMBER";"OCTOBER";"NOVEMBER";"DECEMBER"}, 0), 1)),M8)),"S","M","T","W","T","F","S"))</f>
        <v>W</v>
      </c>
      <c r="N9" s="65" t="str">
        <f>IF(N8="","",
CHOOSE(WEEKDAY(DATE($B$9,MONTH(DATE($B$9, MATCH($B$8, {"JANUARY";"FEBRUARY";"MARCH";"APRIL";"MAY";"JUNE";"JULY";"AUGUST";"SEPTEMBER";"OCTOBER";"NOVEMBER";"DECEMBER"}, 0), 1)),N8)),"S","M","T","W","T","F","S"))</f>
        <v>T</v>
      </c>
      <c r="O9" s="65" t="str">
        <f>IF(O8="","",
CHOOSE(WEEKDAY(DATE($B$9,MONTH(DATE($B$9, MATCH($B$8, {"JANUARY";"FEBRUARY";"MARCH";"APRIL";"MAY";"JUNE";"JULY";"AUGUST";"SEPTEMBER";"OCTOBER";"NOVEMBER";"DECEMBER"}, 0), 1)),O8)),"S","M","T","W","T","F","S"))</f>
        <v>F</v>
      </c>
      <c r="P9" s="65" t="str">
        <f>IF(P8="","",
CHOOSE(WEEKDAY(DATE($B$9,MONTH(DATE($B$9, MATCH($B$8, {"JANUARY";"FEBRUARY";"MARCH";"APRIL";"MAY";"JUNE";"JULY";"AUGUST";"SEPTEMBER";"OCTOBER";"NOVEMBER";"DECEMBER"}, 0), 1)),P8)),"S","M","T","W","T","F","S"))</f>
        <v>S</v>
      </c>
      <c r="Q9" s="65" t="str">
        <f>IF(Q8="","",
CHOOSE(WEEKDAY(DATE($B$9,MONTH(DATE($B$9, MATCH($B$8, {"JANUARY";"FEBRUARY";"MARCH";"APRIL";"MAY";"JUNE";"JULY";"AUGUST";"SEPTEMBER";"OCTOBER";"NOVEMBER";"DECEMBER"}, 0), 1)),Q8)),"S","M","T","W","T","F","S"))</f>
        <v>S</v>
      </c>
      <c r="R9" s="65" t="str">
        <f>IF(R8="","",
CHOOSE(WEEKDAY(DATE($B$9,MONTH(DATE($B$9, MATCH($B$8, {"JANUARY";"FEBRUARY";"MARCH";"APRIL";"MAY";"JUNE";"JULY";"AUGUST";"SEPTEMBER";"OCTOBER";"NOVEMBER";"DECEMBER"}, 0), 1)),R8)),"S","M","T","W","T","F","S"))</f>
        <v>M</v>
      </c>
      <c r="S9" s="65" t="str">
        <f>IF(S8="","",
CHOOSE(WEEKDAY(DATE($B$9,MONTH(DATE($B$9, MATCH($B$8, {"JANUARY";"FEBRUARY";"MARCH";"APRIL";"MAY";"JUNE";"JULY";"AUGUST";"SEPTEMBER";"OCTOBER";"NOVEMBER";"DECEMBER"}, 0), 1)),S8)),"S","M","T","W","T","F","S"))</f>
        <v>T</v>
      </c>
      <c r="T9" s="65" t="str">
        <f>IF(T8="","",
CHOOSE(WEEKDAY(DATE($B$9,MONTH(DATE($B$9, MATCH($B$8, {"JANUARY";"FEBRUARY";"MARCH";"APRIL";"MAY";"JUNE";"JULY";"AUGUST";"SEPTEMBER";"OCTOBER";"NOVEMBER";"DECEMBER"}, 0), 1)),T8)),"S","M","T","W","T","F","S"))</f>
        <v>W</v>
      </c>
      <c r="U9" s="65" t="str">
        <f>IF(U8="","",
CHOOSE(WEEKDAY(DATE($B$9,MONTH(DATE($B$9, MATCH($B$8, {"JANUARY";"FEBRUARY";"MARCH";"APRIL";"MAY";"JUNE";"JULY";"AUGUST";"SEPTEMBER";"OCTOBER";"NOVEMBER";"DECEMBER"}, 0), 1)),U8)),"S","M","T","W","T","F","S"))</f>
        <v>T</v>
      </c>
      <c r="V9" s="65" t="str">
        <f>IF(V8="","",
CHOOSE(WEEKDAY(DATE($B$9,MONTH(DATE($B$9, MATCH($B$8, {"JANUARY";"FEBRUARY";"MARCH";"APRIL";"MAY";"JUNE";"JULY";"AUGUST";"SEPTEMBER";"OCTOBER";"NOVEMBER";"DECEMBER"}, 0), 1)),V8)),"S","M","T","W","T","F","S"))</f>
        <v>F</v>
      </c>
      <c r="W9" s="65" t="str">
        <f>IF(W8="","",
CHOOSE(WEEKDAY(DATE($B$9,MONTH(DATE($B$9, MATCH($B$8, {"JANUARY";"FEBRUARY";"MARCH";"APRIL";"MAY";"JUNE";"JULY";"AUGUST";"SEPTEMBER";"OCTOBER";"NOVEMBER";"DECEMBER"}, 0), 1)),W8)),"S","M","T","W","T","F","S"))</f>
        <v>S</v>
      </c>
      <c r="X9" s="65" t="str">
        <f>IF(X8="","",
CHOOSE(WEEKDAY(DATE($B$9,MONTH(DATE($B$9, MATCH($B$8, {"JANUARY";"FEBRUARY";"MARCH";"APRIL";"MAY";"JUNE";"JULY";"AUGUST";"SEPTEMBER";"OCTOBER";"NOVEMBER";"DECEMBER"}, 0), 1)),X8)),"S","M","T","W","T","F","S"))</f>
        <v>S</v>
      </c>
      <c r="Y9" s="65" t="str">
        <f>IF(Y8="","",
CHOOSE(WEEKDAY(DATE($B$9,MONTH(DATE($B$9, MATCH($B$8, {"JANUARY";"FEBRUARY";"MARCH";"APRIL";"MAY";"JUNE";"JULY";"AUGUST";"SEPTEMBER";"OCTOBER";"NOVEMBER";"DECEMBER"}, 0), 1)),Y8)),"S","M","T","W","T","F","S"))</f>
        <v>M</v>
      </c>
      <c r="Z9" s="65" t="str">
        <f>IF(Z8="","",
CHOOSE(WEEKDAY(DATE($B$9,MONTH(DATE($B$9, MATCH($B$8, {"JANUARY";"FEBRUARY";"MARCH";"APRIL";"MAY";"JUNE";"JULY";"AUGUST";"SEPTEMBER";"OCTOBER";"NOVEMBER";"DECEMBER"}, 0), 1)),Z8)),"S","M","T","W","T","F","S"))</f>
        <v>T</v>
      </c>
      <c r="AA9" s="65" t="str">
        <f>IF(AA8="","",
CHOOSE(WEEKDAY(DATE($B$9,MONTH(DATE($B$9, MATCH($B$8, {"JANUARY";"FEBRUARY";"MARCH";"APRIL";"MAY";"JUNE";"JULY";"AUGUST";"SEPTEMBER";"OCTOBER";"NOVEMBER";"DECEMBER"}, 0), 1)),AA8)),"S","M","T","W","T","F","S"))</f>
        <v>W</v>
      </c>
      <c r="AB9" s="65" t="str">
        <f>IF(AB8="","",
CHOOSE(WEEKDAY(DATE($B$9,MONTH(DATE($B$9, MATCH($B$8, {"JANUARY";"FEBRUARY";"MARCH";"APRIL";"MAY";"JUNE";"JULY";"AUGUST";"SEPTEMBER";"OCTOBER";"NOVEMBER";"DECEMBER"}, 0), 1)),AB8)),"S","M","T","W","T","F","S"))</f>
        <v>T</v>
      </c>
      <c r="AC9" s="65" t="str">
        <f>IF(AC8="","",
CHOOSE(WEEKDAY(DATE($B$9,MONTH(DATE($B$9, MATCH($B$8, {"JANUARY";"FEBRUARY";"MARCH";"APRIL";"MAY";"JUNE";"JULY";"AUGUST";"SEPTEMBER";"OCTOBER";"NOVEMBER";"DECEMBER"}, 0), 1)),AC8)),"S","M","T","W","T","F","S"))</f>
        <v>F</v>
      </c>
      <c r="AD9" s="65" t="str">
        <f>IF(AD8="","",
CHOOSE(WEEKDAY(DATE($B$9,MONTH(DATE($B$9, MATCH($B$8, {"JANUARY";"FEBRUARY";"MARCH";"APRIL";"MAY";"JUNE";"JULY";"AUGUST";"SEPTEMBER";"OCTOBER";"NOVEMBER";"DECEMBER"}, 0), 1)),AD8)),"S","M","T","W","T","F","S"))</f>
        <v>S</v>
      </c>
      <c r="AE9" s="65" t="str">
        <f>IF(AE8="","",
CHOOSE(WEEKDAY(DATE($B$9,MONTH(DATE($B$9, MATCH($B$8, {"JANUARY";"FEBRUARY";"MARCH";"APRIL";"MAY";"JUNE";"JULY";"AUGUST";"SEPTEMBER";"OCTOBER";"NOVEMBER";"DECEMBER"}, 0), 1)),AE8)),"S","M","T","W","T","F","S"))</f>
        <v>S</v>
      </c>
      <c r="AF9" s="65" t="str">
        <f>IF(AF8="","",
CHOOSE(WEEKDAY(DATE($B$9,MONTH(DATE($B$9, MATCH($B$8, {"JANUARY";"FEBRUARY";"MARCH";"APRIL";"MAY";"JUNE";"JULY";"AUGUST";"SEPTEMBER";"OCTOBER";"NOVEMBER";"DECEMBER"}, 0), 1)),AF8)),"S","M","T","W","T","F","S"))</f>
        <v>M</v>
      </c>
      <c r="AG9" s="66" t="str">
        <f>IF(AG8="","",
CHOOSE(WEEKDAY(DATE($B$9,MONTH(DATE($B$9, MATCH($B$8, {"JANUARY";"FEBRUARY";"MARCH";"APRIL";"MAY";"JUNE";"JULY";"AUGUST";"SEPTEMBER";"OCTOBER";"NOVEMBER";"DECEMBER"}, 0), 1)),AG8)),"S","M","T","W","T","F","S"))</f>
        <v>T</v>
      </c>
      <c r="AH9" s="314"/>
      <c r="AI9" s="320"/>
    </row>
    <row r="10" spans="1:39" ht="13.8" hidden="1" thickBot="1" x14ac:dyDescent="0.3">
      <c r="C10" s="105">
        <f>IF(C9="",0,
IF(OR(INDEX(Absences!C4:C15, MATCH($B$8, Absences!$B4:$B15, 0))="X",
INDEX(Absences!C20:C31, MATCH($B$8, Absences!$B20:$B31, 0))="X",
INDEX(Absences!C36:C47, MATCH($B$8, Absences!$B36:$B47, 0))="X",
INDEX(Absences!C52:C63, MATCH($B$8, Absences!$B52:$B63, 0))="X"),
0,IF(AND(C9&lt;&gt;"S",C9&lt;&gt;""),1,0)))</f>
        <v>0</v>
      </c>
      <c r="D10" s="106">
        <f>IF(D9="",0,
IF(OR(INDEX(Absences!D4:D15, MATCH($B$8, Absences!$B4:$B15, 0))="X",
INDEX(Absences!D20:D31, MATCH($B$8, Absences!$B20:$B31, 0))="X",
INDEX(Absences!D36:D47, MATCH($B$8, Absences!$B36:$B47, 0))="X",
INDEX(Absences!D52:D63, MATCH($B$8, Absences!$B52:$B63, 0))="X"),
0,IF(AND(D9&lt;&gt;"S",D9&lt;&gt;""),1,0)))</f>
        <v>1</v>
      </c>
      <c r="E10" s="106">
        <f>IF(E9="",0,
IF(OR(INDEX(Absences!E4:E15, MATCH($B$8, Absences!$B4:$B15, 0))="X",
INDEX(Absences!E20:E31, MATCH($B$8, Absences!$B20:$B31, 0))="X",
INDEX(Absences!E36:E47, MATCH($B$8, Absences!$B36:$B47, 0))="X",
INDEX(Absences!E52:E63, MATCH($B$8, Absences!$B52:$B63, 0))="X"),
0,IF(AND(E9&lt;&gt;"S",E9&lt;&gt;""),1,0)))</f>
        <v>1</v>
      </c>
      <c r="F10" s="106">
        <f>IF(F9="",0,
IF(OR(INDEX(Absences!F4:F15, MATCH($B$8, Absences!$B4:$B15, 0))="X",
INDEX(Absences!F20:F31, MATCH($B$8, Absences!$B20:$B31, 0))="X",
INDEX(Absences!F36:F47, MATCH($B$8, Absences!$B36:$B47, 0))="X",
INDEX(Absences!F52:F63, MATCH($B$8, Absences!$B52:$B63, 0))="X"),
0,IF(AND(F9&lt;&gt;"S",F9&lt;&gt;""),1,0)))</f>
        <v>1</v>
      </c>
      <c r="G10" s="106">
        <f>IF(G9="",0,
IF(OR(INDEX(Absences!G4:G15, MATCH($B$8, Absences!$B4:$B15, 0))="X",
INDEX(Absences!G20:G31, MATCH($B$8, Absences!$B20:$B31, 0))="X",
INDEX(Absences!G36:G47, MATCH($B$8, Absences!$B36:$B47, 0))="X",
INDEX(Absences!G52:G63, MATCH($B$8, Absences!$B52:$B63, 0))="X"),
0,IF(AND(G9&lt;&gt;"S",G9&lt;&gt;""),1,0)))</f>
        <v>1</v>
      </c>
      <c r="H10" s="106">
        <f>IF(H9="",0,
IF(OR(INDEX(Absences!H4:H15, MATCH($B$8, Absences!$B4:$B15, 0))="X",
INDEX(Absences!H20:H31, MATCH($B$8, Absences!$B20:$B31, 0))="X",
INDEX(Absences!H36:H47, MATCH($B$8, Absences!$B36:$B47, 0))="X",
INDEX(Absences!H52:H63, MATCH($B$8, Absences!$B52:$B63, 0))="X"),
0,IF(AND(H9&lt;&gt;"S",H9&lt;&gt;""),1,0)))</f>
        <v>1</v>
      </c>
      <c r="I10" s="106">
        <f>IF(I9="",0,
IF(OR(INDEX(Absences!I4:I15, MATCH($B$8, Absences!$B4:$B15, 0))="X",
INDEX(Absences!I20:I31, MATCH($B$8, Absences!$B20:$B31, 0))="X",
INDEX(Absences!I36:I47, MATCH($B$8, Absences!$B36:$B47, 0))="X",
INDEX(Absences!I52:I63, MATCH($B$8, Absences!$B52:$B63, 0))="X"),
0,IF(AND(I9&lt;&gt;"S",I9&lt;&gt;""),1,0)))</f>
        <v>0</v>
      </c>
      <c r="J10" s="106">
        <f>IF(J9="",0,
IF(OR(INDEX(Absences!J4:J15, MATCH($B$8, Absences!$B4:$B15, 0))="X",
INDEX(Absences!J20:J31, MATCH($B$8, Absences!$B20:$B31, 0))="X",
INDEX(Absences!J36:J47, MATCH($B$8, Absences!$B36:$B47, 0))="X",
INDEX(Absences!J52:J63, MATCH($B$8, Absences!$B52:$B63, 0))="X"),
0,IF(AND(J9&lt;&gt;"S",J9&lt;&gt;""),1,0)))</f>
        <v>0</v>
      </c>
      <c r="K10" s="106">
        <f>IF(K9="",0,
IF(OR(INDEX(Absences!K4:K15, MATCH($B$8, Absences!$B4:$B15, 0))="X",
INDEX(Absences!K20:K31, MATCH($B$8, Absences!$B20:$B31, 0))="X",
INDEX(Absences!K36:K47, MATCH($B$8, Absences!$B36:$B47, 0))="X",
INDEX(Absences!K52:K63, MATCH($B$8, Absences!$B52:$B63, 0))="X"),
0,IF(AND(K9&lt;&gt;"S",K9&lt;&gt;""),1,0)))</f>
        <v>1</v>
      </c>
      <c r="L10" s="106">
        <f>IF(L9="",0,
IF(OR(INDEX(Absences!L4:L15, MATCH($B$8, Absences!$B4:$B15, 0))="X",
INDEX(Absences!L20:L31, MATCH($B$8, Absences!$B20:$B31, 0))="X",
INDEX(Absences!L36:L47, MATCH($B$8, Absences!$B36:$B47, 0))="X",
INDEX(Absences!L52:L63, MATCH($B$8, Absences!$B52:$B63, 0))="X"),
0,IF(AND(L9&lt;&gt;"S",L9&lt;&gt;""),1,0)))</f>
        <v>1</v>
      </c>
      <c r="M10" s="106">
        <f>IF(M9="",0,
IF(OR(INDEX(Absences!M4:M15, MATCH($B$8, Absences!$B4:$B15, 0))="X",
INDEX(Absences!M20:M31, MATCH($B$8, Absences!$B20:$B31, 0))="X",
INDEX(Absences!M36:M47, MATCH($B$8, Absences!$B36:$B47, 0))="X",
INDEX(Absences!M52:M63, MATCH($B$8, Absences!$B52:$B63, 0))="X"),
0,IF(AND(M9&lt;&gt;"S",M9&lt;&gt;""),1,0)))</f>
        <v>1</v>
      </c>
      <c r="N10" s="106">
        <f>IF(N9="",0,
IF(OR(INDEX(Absences!N4:N15, MATCH($B$8, Absences!$B4:$B15, 0))="X",
INDEX(Absences!N20:N31, MATCH($B$8, Absences!$B20:$B31, 0))="X",
INDEX(Absences!N36:N47, MATCH($B$8, Absences!$B36:$B47, 0))="X",
INDEX(Absences!N52:N63, MATCH($B$8, Absences!$B52:$B63, 0))="X"),
0,IF(AND(N9&lt;&gt;"S",N9&lt;&gt;""),1,0)))</f>
        <v>1</v>
      </c>
      <c r="O10" s="106">
        <f>IF(O9="",0,
IF(OR(INDEX(Absences!O4:O15, MATCH($B$8, Absences!$B4:$B15, 0))="X",
INDEX(Absences!O20:O31, MATCH($B$8, Absences!$B20:$B31, 0))="X",
INDEX(Absences!O36:O47, MATCH($B$8, Absences!$B36:$B47, 0))="X",
INDEX(Absences!O52:O63, MATCH($B$8, Absences!$B52:$B63, 0))="X"),
0,IF(AND(O9&lt;&gt;"S",O9&lt;&gt;""),1,0)))</f>
        <v>1</v>
      </c>
      <c r="P10" s="106">
        <f>IF(P9="",0,
IF(OR(INDEX(Absences!P4:P15, MATCH($B$8, Absences!$B4:$B15, 0))="X",
INDEX(Absences!P20:P31, MATCH($B$8, Absences!$B20:$B31, 0))="X",
INDEX(Absences!P36:P47, MATCH($B$8, Absences!$B36:$B47, 0))="X",
INDEX(Absences!P52:P63, MATCH($B$8, Absences!$B52:$B63, 0))="X"),
0,IF(AND(P9&lt;&gt;"S",P9&lt;&gt;""),1,0)))</f>
        <v>0</v>
      </c>
      <c r="Q10" s="106">
        <f>IF(Q9="",0,
IF(OR(INDEX(Absences!Q4:Q15, MATCH($B$8, Absences!$B4:$B15, 0))="X",
INDEX(Absences!Q20:Q31, MATCH($B$8, Absences!$B20:$B31, 0))="X",
INDEX(Absences!Q36:Q47, MATCH($B$8, Absences!$B36:$B47, 0))="X",
INDEX(Absences!Q52:Q63, MATCH($B$8, Absences!$B52:$B63, 0))="X"),
0,IF(AND(Q9&lt;&gt;"S",Q9&lt;&gt;""),1,0)))</f>
        <v>0</v>
      </c>
      <c r="R10" s="106">
        <f>IF(R9="",0,
IF(OR(INDEX(Absences!R4:R15, MATCH($B$8, Absences!$B4:$B15, 0))="X",
INDEX(Absences!R20:R31, MATCH($B$8, Absences!$B20:$B31, 0))="X",
INDEX(Absences!R36:R47, MATCH($B$8, Absences!$B36:$B47, 0))="X",
INDEX(Absences!R52:R63, MATCH($B$8, Absences!$B52:$B63, 0))="X"),
0,IF(AND(R9&lt;&gt;"S",R9&lt;&gt;""),1,0)))</f>
        <v>1</v>
      </c>
      <c r="S10" s="106">
        <f>IF(S9="",0,
IF(OR(INDEX(Absences!S4:S15, MATCH($B$8, Absences!$B4:$B15, 0))="X",
INDEX(Absences!S20:S31, MATCH($B$8, Absences!$B20:$B31, 0))="X",
INDEX(Absences!S36:S47, MATCH($B$8, Absences!$B36:$B47, 0))="X",
INDEX(Absences!S52:S63, MATCH($B$8, Absences!$B52:$B63, 0))="X"),
0,IF(AND(S9&lt;&gt;"S",S9&lt;&gt;""),1,0)))</f>
        <v>1</v>
      </c>
      <c r="T10" s="106">
        <f>IF(T9="",0,
IF(OR(INDEX(Absences!T4:T15, MATCH($B$8, Absences!$B4:$B15, 0))="X",
INDEX(Absences!T20:T31, MATCH($B$8, Absences!$B20:$B31, 0))="X",
INDEX(Absences!T36:T47, MATCH($B$8, Absences!$B36:$B47, 0))="X",
INDEX(Absences!T52:T63, MATCH($B$8, Absences!$B52:$B63, 0))="X"),
0,IF(AND(T9&lt;&gt;"S",T9&lt;&gt;""),1,0)))</f>
        <v>1</v>
      </c>
      <c r="U10" s="106">
        <f>IF(U9="",0,
IF(OR(INDEX(Absences!U4:U15, MATCH($B$8, Absences!$B4:$B15, 0))="X",
INDEX(Absences!U20:U31, MATCH($B$8, Absences!$B20:$B31, 0))="X",
INDEX(Absences!U36:U47, MATCH($B$8, Absences!$B36:$B47, 0))="X",
INDEX(Absences!U52:U63, MATCH($B$8, Absences!$B52:$B63, 0))="X"),
0,IF(AND(U9&lt;&gt;"S",U9&lt;&gt;""),1,0)))</f>
        <v>1</v>
      </c>
      <c r="V10" s="106">
        <f>IF(V9="",0,
IF(OR(INDEX(Absences!V4:V15, MATCH($B$8, Absences!$B4:$B15, 0))="X",
INDEX(Absences!V20:V31, MATCH($B$8, Absences!$B20:$B31, 0))="X",
INDEX(Absences!V36:V47, MATCH($B$8, Absences!$B36:$B47, 0))="X",
INDEX(Absences!V52:V63, MATCH($B$8, Absences!$B52:$B63, 0))="X"),
0,IF(AND(V9&lt;&gt;"S",V9&lt;&gt;""),1,0)))</f>
        <v>1</v>
      </c>
      <c r="W10" s="106">
        <f>IF(W9="",0,
IF(OR(INDEX(Absences!W4:W15, MATCH($B$8, Absences!$B4:$B15, 0))="X",
INDEX(Absences!W20:W31, MATCH($B$8, Absences!$B20:$B31, 0))="X",
INDEX(Absences!W36:W47, MATCH($B$8, Absences!$B36:$B47, 0))="X",
INDEX(Absences!W52:W63, MATCH($B$8, Absences!$B52:$B63, 0))="X"),
0,IF(AND(W9&lt;&gt;"S",W9&lt;&gt;""),1,0)))</f>
        <v>0</v>
      </c>
      <c r="X10" s="106">
        <f>IF(X9="",0,
IF(OR(INDEX(Absences!X4:X15, MATCH($B$8, Absences!$B4:$B15, 0))="X",
INDEX(Absences!X20:X31, MATCH($B$8, Absences!$B20:$B31, 0))="X",
INDEX(Absences!X36:X47, MATCH($B$8, Absences!$B36:$B47, 0))="X",
INDEX(Absences!X52:X63, MATCH($B$8, Absences!$B52:$B63, 0))="X"),
0,IF(AND(X9&lt;&gt;"S",X9&lt;&gt;""),1,0)))</f>
        <v>0</v>
      </c>
      <c r="Y10" s="106">
        <f>IF(Y9="",0,
IF(OR(INDEX(Absences!Y4:Y15, MATCH($B$8, Absences!$B4:$B15, 0))="X",
INDEX(Absences!Y20:Y31, MATCH($B$8, Absences!$B20:$B31, 0))="X",
INDEX(Absences!Y36:Y47, MATCH($B$8, Absences!$B36:$B47, 0))="X",
INDEX(Absences!Y52:Y63, MATCH($B$8, Absences!$B52:$B63, 0))="X"),
0,IF(AND(Y9&lt;&gt;"S",Y9&lt;&gt;""),1,0)))</f>
        <v>1</v>
      </c>
      <c r="Z10" s="106">
        <f>IF(Z9="",0,
IF(OR(INDEX(Absences!Z4:Z15, MATCH($B$8, Absences!$B4:$B15, 0))="X",
INDEX(Absences!Z20:Z31, MATCH($B$8, Absences!$B20:$B31, 0))="X",
INDEX(Absences!Z36:Z47, MATCH($B$8, Absences!$B36:$B47, 0))="X",
INDEX(Absences!Z52:Z63, MATCH($B$8, Absences!$B52:$B63, 0))="X"),
0,IF(AND(Z9&lt;&gt;"S",Z9&lt;&gt;""),1,0)))</f>
        <v>1</v>
      </c>
      <c r="AA10" s="106">
        <f>IF(AA9="",0,
IF(OR(INDEX(Absences!AA4:AA15, MATCH($B$8, Absences!$B4:$B15, 0))="X",
INDEX(Absences!AA20:AA31, MATCH($B$8, Absences!$B20:$B31, 0))="X",
INDEX(Absences!AA36:AA47, MATCH($B$8, Absences!$B36:$B47, 0))="X",
INDEX(Absences!AA52:AA63, MATCH($B$8, Absences!$B52:$B63, 0))="X"),
0,IF(AND(AA9&lt;&gt;"S",AA9&lt;&gt;""),1,0)))</f>
        <v>0</v>
      </c>
      <c r="AB10" s="106">
        <f>IF(AB9="",0,
IF(OR(INDEX(Absences!AB4:AB15, MATCH($B$8, Absences!$B4:$B15, 0))="X",
INDEX(Absences!AB20:AB31, MATCH($B$8, Absences!$B20:$B31, 0))="X",
INDEX(Absences!AB36:AB47, MATCH($B$8, Absences!$B36:$B47, 0))="X",
INDEX(Absences!AB52:AB63, MATCH($B$8, Absences!$B52:$B63, 0))="X"),
0,IF(AND(AB9&lt;&gt;"S",AB9&lt;&gt;""),1,0)))</f>
        <v>1</v>
      </c>
      <c r="AC10" s="106">
        <f>IF(AC9="",0,
IF(OR(INDEX(Absences!AC4:AC15, MATCH($B$8, Absences!$B4:$B15, 0))="X",
INDEX(Absences!AC20:AC31, MATCH($B$8, Absences!$B20:$B31, 0))="X",
INDEX(Absences!AC36:AC47, MATCH($B$8, Absences!$B36:$B47, 0))="X",
INDEX(Absences!AC52:AC63, MATCH($B$8, Absences!$B52:$B63, 0))="X"),
0,IF(AND(AC9&lt;&gt;"S",AC9&lt;&gt;""),1,0)))</f>
        <v>1</v>
      </c>
      <c r="AD10" s="106">
        <f>IF(AD9="",0,
IF(OR(INDEX(Absences!AD4:AD15, MATCH($B$8, Absences!$B4:$B15, 0))="X",
INDEX(Absences!AD20:AD31, MATCH($B$8, Absences!$B20:$B31, 0))="X",
INDEX(Absences!AD36:AD47, MATCH($B$8, Absences!$B36:$B47, 0))="X",
INDEX(Absences!AD52:AD63, MATCH($B$8, Absences!$B52:$B63, 0))="X"),
0,IF(AND(AD9&lt;&gt;"S",AD9&lt;&gt;""),1,0)))</f>
        <v>0</v>
      </c>
      <c r="AE10" s="106">
        <f>IF(AE9="",0,
IF(OR(INDEX(Absences!AE4:AE15, MATCH($B$8, Absences!$B4:$B15, 0))="X",
INDEX(Absences!AE20:AE31, MATCH($B$8, Absences!$B20:$B31, 0))="X",
INDEX(Absences!AE36:AE47, MATCH($B$8, Absences!$B36:$B47, 0))="X",
INDEX(Absences!AE52:AE63, MATCH($B$8, Absences!$B52:$B63, 0))="X"),
0,IF(AND(AE9&lt;&gt;"S",AE9&lt;&gt;""),1,0)))</f>
        <v>0</v>
      </c>
      <c r="AF10" s="106">
        <f>IF(AF9="",0,
IF(OR(INDEX(Absences!AF4:AF15, MATCH($B$8, Absences!$B4:$B15, 0))="X",
INDEX(Absences!AF20:AF31, MATCH($B$8, Absences!$B20:$B31, 0))="X",
INDEX(Absences!AF36:AF47, MATCH($B$8, Absences!$B36:$B47, 0))="X",
INDEX(Absences!AF52:AF63, MATCH($B$8, Absences!$B52:$B63, 0))="X"),
0,IF(AND(AF9&lt;&gt;"S",AF9&lt;&gt;""),1,0)))</f>
        <v>1</v>
      </c>
      <c r="AG10" s="107">
        <f>IF(AG9="",0,
IF(OR(INDEX(Absences!AG4:AG15, MATCH($B$8, Absences!$B4:$B15, 0))="X",
INDEX(Absences!AG20:AG31, MATCH($B$8, Absences!$B20:$B31, 0))="X",
INDEX(Absences!AG36:AG47, MATCH($B$8, Absences!$B36:$B47, 0))="X",
INDEX(Absences!AG52:AG63, MATCH($B$8, Absences!$B52:$B63, 0))="X"),
0,IF(AND(AG9&lt;&gt;"S",AG9&lt;&gt;""),1,0)))</f>
        <v>1</v>
      </c>
      <c r="AH10" s="315"/>
      <c r="AI10" s="321"/>
    </row>
    <row r="11" spans="1:39" ht="14.4" thickBot="1" x14ac:dyDescent="0.3">
      <c r="A11" s="316" t="s">
        <v>65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7"/>
      <c r="AB11" s="317"/>
      <c r="AC11" s="317"/>
      <c r="AD11" s="317"/>
      <c r="AE11" s="317"/>
      <c r="AF11" s="317"/>
      <c r="AG11" s="317"/>
      <c r="AH11" s="317"/>
      <c r="AI11" s="318"/>
    </row>
    <row r="12" spans="1:39" x14ac:dyDescent="0.25">
      <c r="A12" s="307" t="s">
        <v>32</v>
      </c>
      <c r="B12" s="308"/>
      <c r="C12" s="119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30"/>
      <c r="AH12" s="121">
        <f>SUM(C12:AG12)</f>
        <v>0</v>
      </c>
      <c r="AI12" s="52"/>
    </row>
    <row r="13" spans="1:39" x14ac:dyDescent="0.25">
      <c r="A13" s="293" t="s">
        <v>2</v>
      </c>
      <c r="B13" s="294"/>
      <c r="C13" s="122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4"/>
      <c r="AH13" s="125">
        <f>SUM(C13:AG13)</f>
        <v>0</v>
      </c>
      <c r="AI13" s="50"/>
    </row>
    <row r="14" spans="1:39" x14ac:dyDescent="0.25">
      <c r="A14" s="293" t="s">
        <v>3</v>
      </c>
      <c r="B14" s="294"/>
      <c r="C14" s="122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4"/>
      <c r="AH14" s="125">
        <f>SUM(C14:AG14)</f>
        <v>0</v>
      </c>
      <c r="AI14" s="50"/>
    </row>
    <row r="15" spans="1:39" ht="13.8" thickBot="1" x14ac:dyDescent="0.3">
      <c r="A15" s="295" t="s">
        <v>1</v>
      </c>
      <c r="B15" s="296"/>
      <c r="C15" s="126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8"/>
      <c r="AH15" s="129">
        <f>SUM(C15:AG15)</f>
        <v>0</v>
      </c>
      <c r="AI15" s="56"/>
    </row>
    <row r="16" spans="1:39" ht="13.8" thickBot="1" x14ac:dyDescent="0.3">
      <c r="A16" s="299" t="str">
        <f>"Total " &amp; A11</f>
        <v>Total Internal Activities</v>
      </c>
      <c r="B16" s="300"/>
      <c r="C16" s="114">
        <f>SUM(C12:C15)</f>
        <v>0</v>
      </c>
      <c r="D16" s="115">
        <f t="shared" ref="D16:AG16" si="0">SUM(D12:D15)</f>
        <v>0</v>
      </c>
      <c r="E16" s="115">
        <f t="shared" si="0"/>
        <v>0</v>
      </c>
      <c r="F16" s="115">
        <f t="shared" si="0"/>
        <v>0</v>
      </c>
      <c r="G16" s="115">
        <f t="shared" si="0"/>
        <v>0</v>
      </c>
      <c r="H16" s="115">
        <f t="shared" si="0"/>
        <v>0</v>
      </c>
      <c r="I16" s="115">
        <f t="shared" si="0"/>
        <v>0</v>
      </c>
      <c r="J16" s="115">
        <f t="shared" si="0"/>
        <v>0</v>
      </c>
      <c r="K16" s="115">
        <f t="shared" si="0"/>
        <v>0</v>
      </c>
      <c r="L16" s="115">
        <f t="shared" si="0"/>
        <v>0</v>
      </c>
      <c r="M16" s="115">
        <f t="shared" si="0"/>
        <v>0</v>
      </c>
      <c r="N16" s="115">
        <f t="shared" si="0"/>
        <v>0</v>
      </c>
      <c r="O16" s="115">
        <f t="shared" si="0"/>
        <v>0</v>
      </c>
      <c r="P16" s="115">
        <f t="shared" si="0"/>
        <v>0</v>
      </c>
      <c r="Q16" s="115">
        <f t="shared" si="0"/>
        <v>0</v>
      </c>
      <c r="R16" s="115">
        <f t="shared" si="0"/>
        <v>0</v>
      </c>
      <c r="S16" s="115">
        <f t="shared" si="0"/>
        <v>0</v>
      </c>
      <c r="T16" s="115">
        <f t="shared" si="0"/>
        <v>0</v>
      </c>
      <c r="U16" s="115">
        <f t="shared" si="0"/>
        <v>0</v>
      </c>
      <c r="V16" s="115">
        <f t="shared" si="0"/>
        <v>0</v>
      </c>
      <c r="W16" s="115">
        <f t="shared" si="0"/>
        <v>0</v>
      </c>
      <c r="X16" s="115">
        <f t="shared" si="0"/>
        <v>0</v>
      </c>
      <c r="Y16" s="115">
        <f t="shared" si="0"/>
        <v>0</v>
      </c>
      <c r="Z16" s="115">
        <f t="shared" si="0"/>
        <v>0</v>
      </c>
      <c r="AA16" s="115">
        <f t="shared" si="0"/>
        <v>0</v>
      </c>
      <c r="AB16" s="115">
        <f t="shared" si="0"/>
        <v>0</v>
      </c>
      <c r="AC16" s="115">
        <f t="shared" si="0"/>
        <v>0</v>
      </c>
      <c r="AD16" s="115">
        <f t="shared" si="0"/>
        <v>0</v>
      </c>
      <c r="AE16" s="115">
        <f t="shared" si="0"/>
        <v>0</v>
      </c>
      <c r="AF16" s="115">
        <f t="shared" si="0"/>
        <v>0</v>
      </c>
      <c r="AG16" s="116">
        <f t="shared" si="0"/>
        <v>0</v>
      </c>
      <c r="AH16" s="117">
        <f>SUM(C16:AG16)</f>
        <v>0</v>
      </c>
      <c r="AI16" s="118"/>
      <c r="AM16" s="218"/>
    </row>
    <row r="17" spans="1:40" x14ac:dyDescent="0.25"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08"/>
      <c r="AI17" s="109"/>
    </row>
    <row r="18" spans="1:40" ht="13.8" thickBot="1" x14ac:dyDescent="0.3"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2"/>
      <c r="AI18" s="113"/>
    </row>
    <row r="19" spans="1:40" ht="14.4" thickBot="1" x14ac:dyDescent="0.3">
      <c r="A19" s="316" t="str">
        <f>Παράμετροι!B9</f>
        <v>EU Projects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8"/>
      <c r="AN19" s="204"/>
    </row>
    <row r="20" spans="1:40" s="3" customFormat="1" x14ac:dyDescent="0.25">
      <c r="A20" s="307" t="str">
        <f>IF(Παράμετροι!C10&lt;&gt;"",Παράμετροι!C10,"-")</f>
        <v>-</v>
      </c>
      <c r="B20" s="308"/>
      <c r="C20" s="212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4"/>
      <c r="AH20" s="85">
        <f>SUM(C20:AG20)</f>
        <v>0</v>
      </c>
      <c r="AI20" s="52"/>
      <c r="AK20" s="215" t="str">
        <f>CONCATENATE(Παράμετροι!D10, " - ", Παράμετροι!C10)</f>
        <v xml:space="preserve"> - </v>
      </c>
      <c r="AL20" s="3">
        <f t="shared" ref="AL20:AL44" si="1">AH20</f>
        <v>0</v>
      </c>
      <c r="AM20" s="216"/>
      <c r="AN20" s="217"/>
    </row>
    <row r="21" spans="1:40" x14ac:dyDescent="0.25">
      <c r="A21" s="293" t="str">
        <f>IF(Παράμετροι!C11&lt;&gt;"",Παράμετροι!C11,"-")</f>
        <v>-</v>
      </c>
      <c r="B21" s="294"/>
      <c r="C21" s="122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31"/>
      <c r="AH21" s="85">
        <f t="shared" ref="AH21:AH35" si="2">SUM(C21:AG21)</f>
        <v>0</v>
      </c>
      <c r="AI21" s="50"/>
      <c r="AK21" s="215" t="str">
        <f>CONCATENATE(Παράμετροι!D11, " - ", Παράμετροι!C11)</f>
        <v xml:space="preserve"> - </v>
      </c>
      <c r="AL21">
        <f t="shared" si="1"/>
        <v>0</v>
      </c>
    </row>
    <row r="22" spans="1:40" x14ac:dyDescent="0.25">
      <c r="A22" s="293" t="str">
        <f>IF(Παράμετροι!C12&lt;&gt;"",Παράμετροι!C12,"-")</f>
        <v>-</v>
      </c>
      <c r="B22" s="294"/>
      <c r="C22" s="122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31"/>
      <c r="AH22" s="85">
        <f t="shared" si="2"/>
        <v>0</v>
      </c>
      <c r="AI22" s="50"/>
      <c r="AK22" s="215" t="str">
        <f>CONCATENATE(Παράμετροι!D12, " - ", Παράμετροι!C12)</f>
        <v xml:space="preserve"> - </v>
      </c>
      <c r="AL22">
        <f t="shared" si="1"/>
        <v>0</v>
      </c>
    </row>
    <row r="23" spans="1:40" x14ac:dyDescent="0.25">
      <c r="A23" s="293" t="str">
        <f>IF(Παράμετροι!C13&lt;&gt;"",Παράμετροι!C13,"-")</f>
        <v>-</v>
      </c>
      <c r="B23" s="294"/>
      <c r="C23" s="122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31"/>
      <c r="AH23" s="85">
        <f t="shared" si="2"/>
        <v>0</v>
      </c>
      <c r="AI23" s="50"/>
      <c r="AK23" s="215" t="str">
        <f>CONCATENATE(Παράμετροι!D13, " - ", Παράμετροι!C13)</f>
        <v xml:space="preserve"> - </v>
      </c>
      <c r="AL23">
        <f t="shared" si="1"/>
        <v>0</v>
      </c>
    </row>
    <row r="24" spans="1:40" x14ac:dyDescent="0.25">
      <c r="A24" s="293" t="str">
        <f>IF(Παράμετροι!C14&lt;&gt;"",Παράμετροι!C14,"-")</f>
        <v>-</v>
      </c>
      <c r="B24" s="294"/>
      <c r="C24" s="122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31"/>
      <c r="AH24" s="85">
        <f t="shared" si="2"/>
        <v>0</v>
      </c>
      <c r="AI24" s="50"/>
      <c r="AK24" s="215" t="str">
        <f>CONCATENATE(Παράμετροι!D14, " - ", Παράμετροι!C14)</f>
        <v xml:space="preserve"> - </v>
      </c>
      <c r="AL24">
        <f t="shared" si="1"/>
        <v>0</v>
      </c>
    </row>
    <row r="25" spans="1:40" x14ac:dyDescent="0.25">
      <c r="A25" s="293" t="str">
        <f>IF(Παράμετροι!C15&lt;&gt;"",Παράμετροι!C15,"-")</f>
        <v>-</v>
      </c>
      <c r="B25" s="294"/>
      <c r="C25" s="122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31"/>
      <c r="AH25" s="85">
        <f t="shared" si="2"/>
        <v>0</v>
      </c>
      <c r="AI25" s="50"/>
      <c r="AK25" s="215" t="str">
        <f>CONCATENATE(Παράμετροι!D15, " - ", Παράμετροι!C15)</f>
        <v xml:space="preserve"> - </v>
      </c>
      <c r="AL25">
        <f t="shared" si="1"/>
        <v>0</v>
      </c>
    </row>
    <row r="26" spans="1:40" x14ac:dyDescent="0.25">
      <c r="A26" s="293" t="str">
        <f>IF(Παράμετροι!C16&lt;&gt;"",Παράμετροι!C16,"-")</f>
        <v>-</v>
      </c>
      <c r="B26" s="294"/>
      <c r="C26" s="122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31"/>
      <c r="AH26" s="85">
        <f t="shared" si="2"/>
        <v>0</v>
      </c>
      <c r="AI26" s="50"/>
      <c r="AK26" s="215" t="str">
        <f>CONCATENATE(Παράμετροι!D16, " - ", Παράμετροι!C16)</f>
        <v xml:space="preserve"> - </v>
      </c>
      <c r="AL26">
        <f t="shared" si="1"/>
        <v>0</v>
      </c>
    </row>
    <row r="27" spans="1:40" x14ac:dyDescent="0.25">
      <c r="A27" s="293" t="str">
        <f>IF(Παράμετροι!C17&lt;&gt;"",Παράμετροι!C17,"-")</f>
        <v>-</v>
      </c>
      <c r="B27" s="294"/>
      <c r="C27" s="122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31"/>
      <c r="AH27" s="85">
        <f t="shared" si="2"/>
        <v>0</v>
      </c>
      <c r="AI27" s="50"/>
      <c r="AK27" s="215" t="str">
        <f>CONCATENATE(Παράμετροι!D17, " - ", Παράμετροι!C17)</f>
        <v xml:space="preserve"> - </v>
      </c>
      <c r="AL27" s="3">
        <f t="shared" si="1"/>
        <v>0</v>
      </c>
    </row>
    <row r="28" spans="1:40" x14ac:dyDescent="0.25">
      <c r="A28" s="293" t="str">
        <f>IF(Παράμετροι!C18&lt;&gt;"",Παράμετροι!C18,"-")</f>
        <v>-</v>
      </c>
      <c r="B28" s="294"/>
      <c r="C28" s="122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31"/>
      <c r="AH28" s="85">
        <f t="shared" si="2"/>
        <v>0</v>
      </c>
      <c r="AI28" s="50"/>
      <c r="AK28" s="215" t="str">
        <f>CONCATENATE(Παράμετροι!D18, " - ", Παράμετροι!C18)</f>
        <v xml:space="preserve"> - </v>
      </c>
      <c r="AL28">
        <f t="shared" si="1"/>
        <v>0</v>
      </c>
    </row>
    <row r="29" spans="1:40" x14ac:dyDescent="0.25">
      <c r="A29" s="293" t="str">
        <f>IF(Παράμετροι!C19&lt;&gt;"",Παράμετροι!C19,"-")</f>
        <v>-</v>
      </c>
      <c r="B29" s="294"/>
      <c r="C29" s="122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31"/>
      <c r="AH29" s="85">
        <f t="shared" si="2"/>
        <v>0</v>
      </c>
      <c r="AI29" s="50"/>
      <c r="AK29" s="215" t="str">
        <f>CONCATENATE(Παράμετροι!D19, " - ", Παράμετροι!C19)</f>
        <v xml:space="preserve"> - </v>
      </c>
      <c r="AL29">
        <f t="shared" si="1"/>
        <v>0</v>
      </c>
    </row>
    <row r="30" spans="1:40" x14ac:dyDescent="0.25">
      <c r="A30" s="293" t="str">
        <f>IF(Παράμετροι!C20&lt;&gt;"",Παράμετροι!C20,"-")</f>
        <v>-</v>
      </c>
      <c r="B30" s="294"/>
      <c r="C30" s="122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31"/>
      <c r="AH30" s="85">
        <f t="shared" si="2"/>
        <v>0</v>
      </c>
      <c r="AI30" s="50"/>
      <c r="AK30" s="215" t="str">
        <f>CONCATENATE(Παράμετροι!D20, " - ", Παράμετροι!C20)</f>
        <v xml:space="preserve"> - </v>
      </c>
      <c r="AL30">
        <f t="shared" si="1"/>
        <v>0</v>
      </c>
    </row>
    <row r="31" spans="1:40" x14ac:dyDescent="0.25">
      <c r="A31" s="293" t="str">
        <f>IF(Παράμετροι!C21&lt;&gt;"",Παράμετροι!C21,"-")</f>
        <v>-</v>
      </c>
      <c r="B31" s="294"/>
      <c r="C31" s="122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31"/>
      <c r="AH31" s="85">
        <f t="shared" si="2"/>
        <v>0</v>
      </c>
      <c r="AI31" s="50"/>
      <c r="AK31" s="215" t="str">
        <f>CONCATENATE(Παράμετροι!D21, " - ", Παράμετροι!C21)</f>
        <v xml:space="preserve"> - </v>
      </c>
      <c r="AL31">
        <f t="shared" si="1"/>
        <v>0</v>
      </c>
    </row>
    <row r="32" spans="1:40" x14ac:dyDescent="0.25">
      <c r="A32" s="293" t="str">
        <f>IF(Παράμετροι!C22&lt;&gt;"",Παράμετροι!C22,"-")</f>
        <v>-</v>
      </c>
      <c r="B32" s="294"/>
      <c r="C32" s="122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31"/>
      <c r="AH32" s="85">
        <f t="shared" si="2"/>
        <v>0</v>
      </c>
      <c r="AI32" s="50"/>
      <c r="AK32" s="215" t="str">
        <f>CONCATENATE(Παράμετροι!D22, " - ", Παράμετροι!C22)</f>
        <v xml:space="preserve"> - </v>
      </c>
      <c r="AL32">
        <f t="shared" si="1"/>
        <v>0</v>
      </c>
    </row>
    <row r="33" spans="1:38" x14ac:dyDescent="0.25">
      <c r="A33" s="293" t="str">
        <f>IF(Παράμετροι!C23&lt;&gt;"",Παράμετροι!C23,"-")</f>
        <v>-</v>
      </c>
      <c r="B33" s="294"/>
      <c r="C33" s="122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31"/>
      <c r="AH33" s="85">
        <f t="shared" si="2"/>
        <v>0</v>
      </c>
      <c r="AI33" s="50"/>
      <c r="AK33" s="215" t="str">
        <f>CONCATENATE(Παράμετροι!D23, " - ", Παράμετροι!C23)</f>
        <v xml:space="preserve"> - </v>
      </c>
      <c r="AL33">
        <f t="shared" si="1"/>
        <v>0</v>
      </c>
    </row>
    <row r="34" spans="1:38" ht="13.8" thickBot="1" x14ac:dyDescent="0.3">
      <c r="A34" s="295" t="str">
        <f>IF(Παράμετροι!C24&lt;&gt;"",Παράμετροι!C24,"-")</f>
        <v>-</v>
      </c>
      <c r="B34" s="296"/>
      <c r="C34" s="126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32"/>
      <c r="AH34" s="85">
        <f t="shared" si="2"/>
        <v>0</v>
      </c>
      <c r="AI34" s="56"/>
      <c r="AK34" s="215" t="str">
        <f>CONCATENATE(Παράμετροι!D24, " - ", Παράμετροι!C24)</f>
        <v xml:space="preserve"> - </v>
      </c>
      <c r="AL34" s="3">
        <f t="shared" si="1"/>
        <v>0</v>
      </c>
    </row>
    <row r="35" spans="1:38" ht="13.8" thickBot="1" x14ac:dyDescent="0.3">
      <c r="A35" s="299" t="str">
        <f>"Total " &amp; A19</f>
        <v>Total EU Projects</v>
      </c>
      <c r="B35" s="300"/>
      <c r="C35" s="114">
        <f>SUM(C20:C34)</f>
        <v>0</v>
      </c>
      <c r="D35" s="115">
        <f t="shared" ref="D35:AG35" si="3">SUM(D20:D34)</f>
        <v>0</v>
      </c>
      <c r="E35" s="115">
        <f t="shared" si="3"/>
        <v>0</v>
      </c>
      <c r="F35" s="115">
        <f t="shared" si="3"/>
        <v>0</v>
      </c>
      <c r="G35" s="115">
        <f t="shared" si="3"/>
        <v>0</v>
      </c>
      <c r="H35" s="115">
        <f t="shared" si="3"/>
        <v>0</v>
      </c>
      <c r="I35" s="115">
        <f t="shared" si="3"/>
        <v>0</v>
      </c>
      <c r="J35" s="115">
        <f t="shared" si="3"/>
        <v>0</v>
      </c>
      <c r="K35" s="115">
        <f t="shared" si="3"/>
        <v>0</v>
      </c>
      <c r="L35" s="115">
        <f t="shared" si="3"/>
        <v>0</v>
      </c>
      <c r="M35" s="115">
        <f t="shared" si="3"/>
        <v>0</v>
      </c>
      <c r="N35" s="115">
        <f t="shared" si="3"/>
        <v>0</v>
      </c>
      <c r="O35" s="115">
        <f t="shared" si="3"/>
        <v>0</v>
      </c>
      <c r="P35" s="115">
        <f t="shared" si="3"/>
        <v>0</v>
      </c>
      <c r="Q35" s="115">
        <f t="shared" si="3"/>
        <v>0</v>
      </c>
      <c r="R35" s="115">
        <f t="shared" si="3"/>
        <v>0</v>
      </c>
      <c r="S35" s="115">
        <f t="shared" si="3"/>
        <v>0</v>
      </c>
      <c r="T35" s="115">
        <f t="shared" si="3"/>
        <v>0</v>
      </c>
      <c r="U35" s="115">
        <f t="shared" si="3"/>
        <v>0</v>
      </c>
      <c r="V35" s="115">
        <f t="shared" si="3"/>
        <v>0</v>
      </c>
      <c r="W35" s="115">
        <f t="shared" si="3"/>
        <v>0</v>
      </c>
      <c r="X35" s="115">
        <f t="shared" si="3"/>
        <v>0</v>
      </c>
      <c r="Y35" s="115">
        <f t="shared" si="3"/>
        <v>0</v>
      </c>
      <c r="Z35" s="115">
        <f t="shared" si="3"/>
        <v>0</v>
      </c>
      <c r="AA35" s="115">
        <f t="shared" si="3"/>
        <v>0</v>
      </c>
      <c r="AB35" s="115">
        <f t="shared" si="3"/>
        <v>0</v>
      </c>
      <c r="AC35" s="115">
        <f t="shared" si="3"/>
        <v>0</v>
      </c>
      <c r="AD35" s="115">
        <f t="shared" si="3"/>
        <v>0</v>
      </c>
      <c r="AE35" s="115">
        <f t="shared" si="3"/>
        <v>0</v>
      </c>
      <c r="AF35" s="115">
        <f t="shared" si="3"/>
        <v>0</v>
      </c>
      <c r="AG35" s="116">
        <f t="shared" si="3"/>
        <v>0</v>
      </c>
      <c r="AH35" s="117">
        <f t="shared" si="2"/>
        <v>0</v>
      </c>
      <c r="AI35" s="118"/>
    </row>
    <row r="36" spans="1:38" ht="13.8" thickBot="1" x14ac:dyDescent="0.3">
      <c r="A36" s="49"/>
      <c r="B36" s="49"/>
      <c r="C36" s="51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9"/>
    </row>
    <row r="37" spans="1:38" ht="14.4" thickBot="1" x14ac:dyDescent="0.3">
      <c r="A37" s="303" t="str">
        <f>Παράμετροι!B26</f>
        <v>National Projects</v>
      </c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  <c r="AH37" s="309"/>
      <c r="AI37" s="310"/>
    </row>
    <row r="38" spans="1:38" x14ac:dyDescent="0.25">
      <c r="A38" s="307" t="str">
        <f>IF(Παράμετροι!C27&lt;&gt;"",Παράμετροι!C27,"-")</f>
        <v>-</v>
      </c>
      <c r="B38" s="308"/>
      <c r="C38" s="119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30"/>
      <c r="AH38" s="52">
        <f t="shared" ref="AH38:AH45" si="4">SUM(C38:AG38)</f>
        <v>0</v>
      </c>
      <c r="AI38" s="52"/>
      <c r="AK38" s="215" t="str">
        <f>CONCATENATE(Παράμετροι!D27, " - ", Παράμετροι!C27)</f>
        <v xml:space="preserve"> - </v>
      </c>
      <c r="AL38">
        <f t="shared" si="1"/>
        <v>0</v>
      </c>
    </row>
    <row r="39" spans="1:38" x14ac:dyDescent="0.25">
      <c r="A39" s="293" t="str">
        <f>IF(Παράμετροι!C28&lt;&gt;"",Παράμετροι!C28,"-")</f>
        <v>-</v>
      </c>
      <c r="B39" s="294"/>
      <c r="C39" s="122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31"/>
      <c r="AH39" s="50">
        <f t="shared" si="4"/>
        <v>0</v>
      </c>
      <c r="AI39" s="50"/>
      <c r="AK39" s="215" t="str">
        <f>CONCATENATE(Παράμετροι!D28, " - ", Παράμετροι!C28)</f>
        <v xml:space="preserve"> - </v>
      </c>
      <c r="AL39">
        <f t="shared" si="1"/>
        <v>0</v>
      </c>
    </row>
    <row r="40" spans="1:38" x14ac:dyDescent="0.25">
      <c r="A40" s="293" t="str">
        <f>IF(Παράμετροι!C29&lt;&gt;"",Παράμετροι!C29,"-")</f>
        <v>-</v>
      </c>
      <c r="B40" s="294"/>
      <c r="C40" s="122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31"/>
      <c r="AH40" s="50">
        <f t="shared" si="4"/>
        <v>0</v>
      </c>
      <c r="AI40" s="50"/>
      <c r="AK40" s="215" t="str">
        <f>CONCATENATE(Παράμετροι!D29, " - ", Παράμετροι!C29)</f>
        <v xml:space="preserve"> - </v>
      </c>
      <c r="AL40">
        <f t="shared" si="1"/>
        <v>0</v>
      </c>
    </row>
    <row r="41" spans="1:38" x14ac:dyDescent="0.25">
      <c r="A41" s="293" t="str">
        <f>IF(Παράμετροι!C30&lt;&gt;"",Παράμετροι!C30,"-")</f>
        <v>-</v>
      </c>
      <c r="B41" s="294"/>
      <c r="C41" s="122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31"/>
      <c r="AH41" s="50">
        <f t="shared" si="4"/>
        <v>0</v>
      </c>
      <c r="AI41" s="50"/>
      <c r="AK41" s="215" t="str">
        <f>CONCATENATE(Παράμετροι!D30, " - ", Παράμετροι!C30)</f>
        <v xml:space="preserve"> - </v>
      </c>
      <c r="AL41">
        <f t="shared" si="1"/>
        <v>0</v>
      </c>
    </row>
    <row r="42" spans="1:38" x14ac:dyDescent="0.25">
      <c r="A42" s="293" t="str">
        <f>IF(Παράμετροι!C31&lt;&gt;"",Παράμετροι!C31,"-")</f>
        <v>-</v>
      </c>
      <c r="B42" s="294"/>
      <c r="C42" s="122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31"/>
      <c r="AH42" s="50">
        <f t="shared" si="4"/>
        <v>0</v>
      </c>
      <c r="AI42" s="50"/>
      <c r="AK42" s="215" t="str">
        <f>CONCATENATE(Παράμετροι!D31, " - ", Παράμετροι!C31)</f>
        <v xml:space="preserve"> - </v>
      </c>
      <c r="AL42">
        <f t="shared" si="1"/>
        <v>0</v>
      </c>
    </row>
    <row r="43" spans="1:38" x14ac:dyDescent="0.25">
      <c r="A43" s="293" t="str">
        <f>IF(Παράμετροι!C32&lt;&gt;"",Παράμετροι!C32,"-")</f>
        <v>-</v>
      </c>
      <c r="B43" s="294"/>
      <c r="C43" s="122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31"/>
      <c r="AH43" s="50">
        <f t="shared" si="4"/>
        <v>0</v>
      </c>
      <c r="AI43" s="50"/>
      <c r="AK43" s="215" t="str">
        <f>CONCATENATE(Παράμετροι!D32, " - ", Παράμετροι!C32)</f>
        <v xml:space="preserve"> - </v>
      </c>
      <c r="AL43">
        <f t="shared" si="1"/>
        <v>0</v>
      </c>
    </row>
    <row r="44" spans="1:38" ht="13.8" thickBot="1" x14ac:dyDescent="0.3">
      <c r="A44" s="295" t="str">
        <f>IF(Παράμετροι!C33&lt;&gt;"",Παράμετροι!C33,"-")</f>
        <v>-</v>
      </c>
      <c r="B44" s="296"/>
      <c r="C44" s="126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32"/>
      <c r="AH44" s="50">
        <f t="shared" si="4"/>
        <v>0</v>
      </c>
      <c r="AI44" s="56"/>
      <c r="AK44" s="215" t="str">
        <f>CONCATENATE(Παράμετροι!D33, " - ", Παράμετροι!C33)</f>
        <v xml:space="preserve"> - </v>
      </c>
      <c r="AL44">
        <f t="shared" si="1"/>
        <v>0</v>
      </c>
    </row>
    <row r="45" spans="1:38" ht="13.8" thickBot="1" x14ac:dyDescent="0.3">
      <c r="A45" s="299" t="str">
        <f>"Total " &amp; A37</f>
        <v>Total National Projects</v>
      </c>
      <c r="B45" s="300"/>
      <c r="C45" s="114">
        <f t="shared" ref="C45:AG45" si="5">SUM(C38:C44)</f>
        <v>0</v>
      </c>
      <c r="D45" s="115">
        <f t="shared" si="5"/>
        <v>0</v>
      </c>
      <c r="E45" s="115">
        <f t="shared" si="5"/>
        <v>0</v>
      </c>
      <c r="F45" s="115">
        <f t="shared" si="5"/>
        <v>0</v>
      </c>
      <c r="G45" s="115">
        <f t="shared" si="5"/>
        <v>0</v>
      </c>
      <c r="H45" s="115">
        <f t="shared" si="5"/>
        <v>0</v>
      </c>
      <c r="I45" s="115">
        <f t="shared" si="5"/>
        <v>0</v>
      </c>
      <c r="J45" s="115">
        <f t="shared" si="5"/>
        <v>0</v>
      </c>
      <c r="K45" s="115">
        <f t="shared" si="5"/>
        <v>0</v>
      </c>
      <c r="L45" s="115">
        <f t="shared" si="5"/>
        <v>0</v>
      </c>
      <c r="M45" s="115">
        <f t="shared" si="5"/>
        <v>0</v>
      </c>
      <c r="N45" s="115">
        <f t="shared" si="5"/>
        <v>0</v>
      </c>
      <c r="O45" s="115">
        <f t="shared" si="5"/>
        <v>0</v>
      </c>
      <c r="P45" s="115">
        <f t="shared" si="5"/>
        <v>0</v>
      </c>
      <c r="Q45" s="115">
        <f t="shared" si="5"/>
        <v>0</v>
      </c>
      <c r="R45" s="115">
        <f t="shared" si="5"/>
        <v>0</v>
      </c>
      <c r="S45" s="115">
        <f t="shared" si="5"/>
        <v>0</v>
      </c>
      <c r="T45" s="115">
        <f t="shared" si="5"/>
        <v>0</v>
      </c>
      <c r="U45" s="115">
        <f t="shared" si="5"/>
        <v>0</v>
      </c>
      <c r="V45" s="115">
        <f t="shared" si="5"/>
        <v>0</v>
      </c>
      <c r="W45" s="115">
        <f t="shared" si="5"/>
        <v>0</v>
      </c>
      <c r="X45" s="115">
        <f t="shared" si="5"/>
        <v>0</v>
      </c>
      <c r="Y45" s="115">
        <f t="shared" si="5"/>
        <v>0</v>
      </c>
      <c r="Z45" s="115">
        <f t="shared" si="5"/>
        <v>0</v>
      </c>
      <c r="AA45" s="115">
        <f t="shared" si="5"/>
        <v>0</v>
      </c>
      <c r="AB45" s="115">
        <f t="shared" si="5"/>
        <v>0</v>
      </c>
      <c r="AC45" s="115">
        <f t="shared" si="5"/>
        <v>0</v>
      </c>
      <c r="AD45" s="115">
        <f t="shared" si="5"/>
        <v>0</v>
      </c>
      <c r="AE45" s="115">
        <f t="shared" si="5"/>
        <v>0</v>
      </c>
      <c r="AF45" s="115">
        <f t="shared" si="5"/>
        <v>0</v>
      </c>
      <c r="AG45" s="116">
        <f t="shared" si="5"/>
        <v>0</v>
      </c>
      <c r="AH45" s="117">
        <f t="shared" si="4"/>
        <v>0</v>
      </c>
      <c r="AI45" s="118"/>
    </row>
    <row r="46" spans="1:38" ht="13.8" thickBot="1" x14ac:dyDescent="0.3">
      <c r="A46" s="49"/>
      <c r="B46" s="49"/>
      <c r="C46" s="51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9"/>
    </row>
    <row r="47" spans="1:38" ht="14.4" thickBot="1" x14ac:dyDescent="0.3">
      <c r="A47" s="303" t="str">
        <f>Παράμετροι!B35</f>
        <v>Other Projects</v>
      </c>
      <c r="B47" s="309"/>
      <c r="C47" s="309"/>
      <c r="D47" s="309"/>
      <c r="E47" s="309"/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  <c r="AH47" s="309"/>
      <c r="AI47" s="310"/>
      <c r="AK47" s="215"/>
    </row>
    <row r="48" spans="1:38" x14ac:dyDescent="0.25">
      <c r="A48" s="307" t="str">
        <f>IF(Παράμετροι!C36&lt;&gt;"",Παράμετροι!C36,"-")</f>
        <v>-</v>
      </c>
      <c r="B48" s="308"/>
      <c r="C48" s="119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31"/>
      <c r="AH48" s="52">
        <f t="shared" ref="AH48:AH55" si="6">SUM(C48:AG48)</f>
        <v>0</v>
      </c>
      <c r="AI48" s="52"/>
      <c r="AK48" s="94" t="str">
        <f>CONCATENATE(Παράμετροι!D36, " - ", Παράμετροι!C36)</f>
        <v xml:space="preserve"> - </v>
      </c>
      <c r="AL48">
        <f>AH48</f>
        <v>0</v>
      </c>
    </row>
    <row r="49" spans="1:38" x14ac:dyDescent="0.25">
      <c r="A49" s="293" t="str">
        <f>IF(Παράμετροι!C37&lt;&gt;"",Παράμετροι!C37,"-")</f>
        <v>-</v>
      </c>
      <c r="B49" s="294"/>
      <c r="C49" s="122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31"/>
      <c r="AH49" s="50">
        <f t="shared" si="6"/>
        <v>0</v>
      </c>
      <c r="AI49" s="50"/>
      <c r="AK49" s="94" t="str">
        <f>CONCATENATE(Παράμετροι!D37, " - ", Παράμετροι!C37)</f>
        <v xml:space="preserve"> - </v>
      </c>
      <c r="AL49">
        <f t="shared" ref="AL49:AL75" si="7">AH49</f>
        <v>0</v>
      </c>
    </row>
    <row r="50" spans="1:38" x14ac:dyDescent="0.25">
      <c r="A50" s="293" t="str">
        <f>IF(Παράμετροι!C38&lt;&gt;"",Παράμετροι!C38,"-")</f>
        <v>-</v>
      </c>
      <c r="B50" s="294"/>
      <c r="C50" s="122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31"/>
      <c r="AH50" s="50">
        <f t="shared" si="6"/>
        <v>0</v>
      </c>
      <c r="AI50" s="50"/>
      <c r="AK50" s="94" t="str">
        <f>CONCATENATE(Παράμετροι!D38, " - ", Παράμετροι!C38)</f>
        <v xml:space="preserve"> - </v>
      </c>
      <c r="AL50">
        <f t="shared" si="7"/>
        <v>0</v>
      </c>
    </row>
    <row r="51" spans="1:38" x14ac:dyDescent="0.25">
      <c r="A51" s="293" t="str">
        <f>IF(Παράμετροι!C39&lt;&gt;"",Παράμετροι!C39,"-")</f>
        <v>-</v>
      </c>
      <c r="B51" s="294"/>
      <c r="C51" s="122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31"/>
      <c r="AH51" s="50">
        <f t="shared" si="6"/>
        <v>0</v>
      </c>
      <c r="AI51" s="50"/>
      <c r="AK51" s="94" t="str">
        <f>CONCATENATE(Παράμετροι!D39, " - ", Παράμετροι!C39)</f>
        <v xml:space="preserve"> - </v>
      </c>
      <c r="AL51">
        <f t="shared" si="7"/>
        <v>0</v>
      </c>
    </row>
    <row r="52" spans="1:38" x14ac:dyDescent="0.25">
      <c r="A52" s="293" t="str">
        <f>IF(Παράμετροι!C40&lt;&gt;"",Παράμετροι!C40,"-")</f>
        <v>-</v>
      </c>
      <c r="B52" s="294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31"/>
      <c r="AH52" s="50">
        <f t="shared" si="6"/>
        <v>0</v>
      </c>
      <c r="AI52" s="50"/>
      <c r="AK52" s="94" t="str">
        <f>CONCATENATE(Παράμετροι!D40, " - ", Παράμετροι!C40)</f>
        <v xml:space="preserve"> - </v>
      </c>
      <c r="AL52">
        <f t="shared" si="7"/>
        <v>0</v>
      </c>
    </row>
    <row r="53" spans="1:38" x14ac:dyDescent="0.25">
      <c r="A53" s="293" t="str">
        <f>IF(Παράμετροι!C41&lt;&gt;"",Παράμετροι!C41,"-")</f>
        <v>-</v>
      </c>
      <c r="B53" s="294"/>
      <c r="C53" s="122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31"/>
      <c r="AH53" s="50">
        <f t="shared" si="6"/>
        <v>0</v>
      </c>
      <c r="AI53" s="50"/>
      <c r="AK53" s="94" t="str">
        <f>CONCATENATE(Παράμετροι!D41, " - ", Παράμετροι!C41)</f>
        <v xml:space="preserve"> - </v>
      </c>
      <c r="AL53">
        <f t="shared" si="7"/>
        <v>0</v>
      </c>
    </row>
    <row r="54" spans="1:38" ht="13.8" thickBot="1" x14ac:dyDescent="0.3">
      <c r="A54" s="295" t="str">
        <f>IF(Παράμετροι!C42&lt;&gt;"",Παράμετροι!C42,"-")</f>
        <v>-</v>
      </c>
      <c r="B54" s="296"/>
      <c r="C54" s="126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32"/>
      <c r="AH54" s="50">
        <f t="shared" si="6"/>
        <v>0</v>
      </c>
      <c r="AI54" s="56"/>
      <c r="AK54" s="94" t="str">
        <f>CONCATENATE(Παράμετροι!D42, " - ", Παράμετροι!C42)</f>
        <v xml:space="preserve"> - </v>
      </c>
      <c r="AL54">
        <f t="shared" si="7"/>
        <v>0</v>
      </c>
    </row>
    <row r="55" spans="1:38" ht="13.8" thickBot="1" x14ac:dyDescent="0.3">
      <c r="A55" s="299" t="str">
        <f>"Total " &amp; A47</f>
        <v>Total Other Projects</v>
      </c>
      <c r="B55" s="300"/>
      <c r="C55" s="114">
        <f>SUM(C48:C54)</f>
        <v>0</v>
      </c>
      <c r="D55" s="115">
        <f t="shared" ref="D55:AG55" si="8">SUM(D48:D54)</f>
        <v>0</v>
      </c>
      <c r="E55" s="115">
        <f t="shared" si="8"/>
        <v>0</v>
      </c>
      <c r="F55" s="115">
        <f t="shared" si="8"/>
        <v>0</v>
      </c>
      <c r="G55" s="115">
        <f t="shared" si="8"/>
        <v>0</v>
      </c>
      <c r="H55" s="115">
        <f t="shared" si="8"/>
        <v>0</v>
      </c>
      <c r="I55" s="115">
        <f t="shared" si="8"/>
        <v>0</v>
      </c>
      <c r="J55" s="115">
        <f t="shared" si="8"/>
        <v>0</v>
      </c>
      <c r="K55" s="115">
        <f t="shared" si="8"/>
        <v>0</v>
      </c>
      <c r="L55" s="115">
        <f t="shared" si="8"/>
        <v>0</v>
      </c>
      <c r="M55" s="115">
        <f t="shared" si="8"/>
        <v>0</v>
      </c>
      <c r="N55" s="115">
        <f t="shared" si="8"/>
        <v>0</v>
      </c>
      <c r="O55" s="115">
        <f t="shared" si="8"/>
        <v>0</v>
      </c>
      <c r="P55" s="115">
        <f t="shared" si="8"/>
        <v>0</v>
      </c>
      <c r="Q55" s="115">
        <f t="shared" si="8"/>
        <v>0</v>
      </c>
      <c r="R55" s="115">
        <f t="shared" si="8"/>
        <v>0</v>
      </c>
      <c r="S55" s="115">
        <f t="shared" si="8"/>
        <v>0</v>
      </c>
      <c r="T55" s="115">
        <f t="shared" si="8"/>
        <v>0</v>
      </c>
      <c r="U55" s="115">
        <f t="shared" si="8"/>
        <v>0</v>
      </c>
      <c r="V55" s="115">
        <f t="shared" si="8"/>
        <v>0</v>
      </c>
      <c r="W55" s="115">
        <f t="shared" si="8"/>
        <v>0</v>
      </c>
      <c r="X55" s="115">
        <f t="shared" si="8"/>
        <v>0</v>
      </c>
      <c r="Y55" s="115">
        <f t="shared" si="8"/>
        <v>0</v>
      </c>
      <c r="Z55" s="115">
        <f t="shared" si="8"/>
        <v>0</v>
      </c>
      <c r="AA55" s="115">
        <f t="shared" si="8"/>
        <v>0</v>
      </c>
      <c r="AB55" s="115">
        <f t="shared" si="8"/>
        <v>0</v>
      </c>
      <c r="AC55" s="115">
        <f t="shared" si="8"/>
        <v>0</v>
      </c>
      <c r="AD55" s="115">
        <f t="shared" si="8"/>
        <v>0</v>
      </c>
      <c r="AE55" s="115">
        <f t="shared" si="8"/>
        <v>0</v>
      </c>
      <c r="AF55" s="115">
        <f t="shared" si="8"/>
        <v>0</v>
      </c>
      <c r="AG55" s="151">
        <f t="shared" si="8"/>
        <v>0</v>
      </c>
      <c r="AH55" s="152">
        <f t="shared" si="6"/>
        <v>0</v>
      </c>
      <c r="AI55" s="118"/>
    </row>
    <row r="57" spans="1:38" ht="13.8" thickBot="1" x14ac:dyDescent="0.3"/>
    <row r="58" spans="1:38" ht="14.4" thickBot="1" x14ac:dyDescent="0.3">
      <c r="A58" s="322" t="s">
        <v>31</v>
      </c>
      <c r="B58" s="323"/>
      <c r="C58" s="133">
        <f>C16+C35+C45+C55</f>
        <v>0</v>
      </c>
      <c r="D58" s="134">
        <f t="shared" ref="D58:AG58" si="9">D16+D35+D45+D55</f>
        <v>0</v>
      </c>
      <c r="E58" s="134">
        <f t="shared" si="9"/>
        <v>0</v>
      </c>
      <c r="F58" s="134">
        <f t="shared" si="9"/>
        <v>0</v>
      </c>
      <c r="G58" s="134">
        <f t="shared" si="9"/>
        <v>0</v>
      </c>
      <c r="H58" s="134">
        <f t="shared" si="9"/>
        <v>0</v>
      </c>
      <c r="I58" s="134">
        <f t="shared" si="9"/>
        <v>0</v>
      </c>
      <c r="J58" s="134">
        <f t="shared" si="9"/>
        <v>0</v>
      </c>
      <c r="K58" s="134">
        <f t="shared" si="9"/>
        <v>0</v>
      </c>
      <c r="L58" s="134">
        <f t="shared" si="9"/>
        <v>0</v>
      </c>
      <c r="M58" s="134">
        <f t="shared" si="9"/>
        <v>0</v>
      </c>
      <c r="N58" s="134">
        <f t="shared" si="9"/>
        <v>0</v>
      </c>
      <c r="O58" s="134">
        <f t="shared" si="9"/>
        <v>0</v>
      </c>
      <c r="P58" s="134">
        <f t="shared" si="9"/>
        <v>0</v>
      </c>
      <c r="Q58" s="134">
        <f t="shared" si="9"/>
        <v>0</v>
      </c>
      <c r="R58" s="134">
        <f t="shared" si="9"/>
        <v>0</v>
      </c>
      <c r="S58" s="134">
        <f t="shared" si="9"/>
        <v>0</v>
      </c>
      <c r="T58" s="134">
        <f t="shared" si="9"/>
        <v>0</v>
      </c>
      <c r="U58" s="134">
        <f t="shared" si="9"/>
        <v>0</v>
      </c>
      <c r="V58" s="134">
        <f t="shared" si="9"/>
        <v>0</v>
      </c>
      <c r="W58" s="134">
        <f t="shared" si="9"/>
        <v>0</v>
      </c>
      <c r="X58" s="134">
        <f t="shared" si="9"/>
        <v>0</v>
      </c>
      <c r="Y58" s="134">
        <f t="shared" si="9"/>
        <v>0</v>
      </c>
      <c r="Z58" s="134">
        <f t="shared" si="9"/>
        <v>0</v>
      </c>
      <c r="AA58" s="134">
        <f t="shared" si="9"/>
        <v>0</v>
      </c>
      <c r="AB58" s="134">
        <f t="shared" si="9"/>
        <v>0</v>
      </c>
      <c r="AC58" s="134">
        <f t="shared" si="9"/>
        <v>0</v>
      </c>
      <c r="AD58" s="134">
        <f t="shared" si="9"/>
        <v>0</v>
      </c>
      <c r="AE58" s="134">
        <f t="shared" si="9"/>
        <v>0</v>
      </c>
      <c r="AF58" s="134">
        <f t="shared" si="9"/>
        <v>0</v>
      </c>
      <c r="AG58" s="135">
        <f t="shared" si="9"/>
        <v>0</v>
      </c>
      <c r="AH58" s="136">
        <f>SUM(C58:AG58)</f>
        <v>0</v>
      </c>
      <c r="AI58" s="53"/>
    </row>
    <row r="59" spans="1:38" ht="13.8" thickBot="1" x14ac:dyDescent="0.3">
      <c r="A59" s="49"/>
      <c r="B59" s="49"/>
      <c r="C59" s="51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9"/>
    </row>
    <row r="60" spans="1:38" ht="14.4" thickBot="1" x14ac:dyDescent="0.3">
      <c r="A60" s="303" t="s">
        <v>5</v>
      </c>
      <c r="B60" s="309"/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09"/>
      <c r="O60" s="309"/>
      <c r="P60" s="309"/>
      <c r="Q60" s="309"/>
      <c r="R60" s="309"/>
      <c r="S60" s="309"/>
      <c r="T60" s="309"/>
      <c r="U60" s="309"/>
      <c r="V60" s="309"/>
      <c r="W60" s="309"/>
      <c r="X60" s="309"/>
      <c r="Y60" s="309"/>
      <c r="Z60" s="309"/>
      <c r="AA60" s="309"/>
      <c r="AB60" s="309"/>
      <c r="AC60" s="309"/>
      <c r="AD60" s="309"/>
      <c r="AE60" s="309"/>
      <c r="AF60" s="309"/>
      <c r="AG60" s="309"/>
      <c r="AH60" s="309"/>
      <c r="AI60" s="310"/>
    </row>
    <row r="61" spans="1:38" x14ac:dyDescent="0.25">
      <c r="A61" s="307" t="s">
        <v>6</v>
      </c>
      <c r="B61" s="308"/>
      <c r="C61" s="138">
        <f>IF(INDEX(Absences!C20:C31, MATCH($B$8, Absences!$B20:$B31, 0))&lt;&gt;"",8,0)</f>
        <v>0</v>
      </c>
      <c r="D61" s="139">
        <f>IF(INDEX(Absences!D20:D31, MATCH($B$8, Absences!$B20:$B31, 0))&lt;&gt;"",8,0)</f>
        <v>0</v>
      </c>
      <c r="E61" s="139">
        <f>IF(INDEX(Absences!E20:E31, MATCH($B$8, Absences!$B20:$B31, 0))&lt;&gt;"",8,0)</f>
        <v>0</v>
      </c>
      <c r="F61" s="139">
        <f>IF(INDEX(Absences!F20:F31, MATCH($B$8, Absences!$B20:$B31, 0))&lt;&gt;"",8,0)</f>
        <v>0</v>
      </c>
      <c r="G61" s="139">
        <f>IF(INDEX(Absences!G20:G31, MATCH($B$8, Absences!$B20:$B31, 0))&lt;&gt;"",8,0)</f>
        <v>0</v>
      </c>
      <c r="H61" s="139">
        <f>IF(INDEX(Absences!H20:H31, MATCH($B$8, Absences!$B20:$B31, 0))&lt;&gt;"",8,0)</f>
        <v>0</v>
      </c>
      <c r="I61" s="139">
        <f>IF(INDEX(Absences!I20:I31, MATCH($B$8, Absences!$B20:$B31, 0))&lt;&gt;"",8,0)</f>
        <v>0</v>
      </c>
      <c r="J61" s="139">
        <f>IF(INDEX(Absences!J20:J31, MATCH($B$8, Absences!$B20:$B31, 0))&lt;&gt;"",8,0)</f>
        <v>0</v>
      </c>
      <c r="K61" s="139">
        <f>IF(INDEX(Absences!K20:K31, MATCH($B$8, Absences!$B20:$B31, 0))&lt;&gt;"",8,0)</f>
        <v>0</v>
      </c>
      <c r="L61" s="139">
        <f>IF(INDEX(Absences!L20:L31, MATCH($B$8, Absences!$B20:$B31, 0))&lt;&gt;"",8,0)</f>
        <v>0</v>
      </c>
      <c r="M61" s="139">
        <f>IF(INDEX(Absences!M20:M31, MATCH($B$8, Absences!$B20:$B31, 0))&lt;&gt;"",8,0)</f>
        <v>0</v>
      </c>
      <c r="N61" s="139">
        <f>IF(INDEX(Absences!N20:N31, MATCH($B$8, Absences!$B20:$B31, 0))&lt;&gt;"",8,0)</f>
        <v>0</v>
      </c>
      <c r="O61" s="139">
        <f>IF(INDEX(Absences!O20:O31, MATCH($B$8, Absences!$B20:$B31, 0))&lt;&gt;"",8,0)</f>
        <v>0</v>
      </c>
      <c r="P61" s="139">
        <f>IF(INDEX(Absences!P20:P31, MATCH($B$8, Absences!$B20:$B31, 0))&lt;&gt;"",8,0)</f>
        <v>0</v>
      </c>
      <c r="Q61" s="139">
        <f>IF(INDEX(Absences!Q20:Q31, MATCH($B$8, Absences!$B20:$B31, 0))&lt;&gt;"",8,0)</f>
        <v>0</v>
      </c>
      <c r="R61" s="139">
        <f>IF(INDEX(Absences!R20:R31, MATCH($B$8, Absences!$B20:$B31, 0))&lt;&gt;"",8,0)</f>
        <v>0</v>
      </c>
      <c r="S61" s="139">
        <f>IF(INDEX(Absences!S20:S31, MATCH($B$8, Absences!$B20:$B31, 0))&lt;&gt;"",8,0)</f>
        <v>0</v>
      </c>
      <c r="T61" s="139">
        <f>IF(INDEX(Absences!T20:T31, MATCH($B$8, Absences!$B20:$B31, 0))&lt;&gt;"",8,0)</f>
        <v>0</v>
      </c>
      <c r="U61" s="139">
        <f>IF(INDEX(Absences!U20:U31, MATCH($B$8, Absences!$B20:$B31, 0))&lt;&gt;"",8,0)</f>
        <v>0</v>
      </c>
      <c r="V61" s="139">
        <f>IF(INDEX(Absences!V20:V31, MATCH($B$8, Absences!$B20:$B31, 0))&lt;&gt;"",8,0)</f>
        <v>0</v>
      </c>
      <c r="W61" s="139">
        <f>IF(INDEX(Absences!W20:W31, MATCH($B$8, Absences!$B20:$B31, 0))&lt;&gt;"",8,0)</f>
        <v>0</v>
      </c>
      <c r="X61" s="139">
        <f>IF(INDEX(Absences!X20:X31, MATCH($B$8, Absences!$B20:$B31, 0))&lt;&gt;"",8,0)</f>
        <v>0</v>
      </c>
      <c r="Y61" s="139">
        <f>IF(INDEX(Absences!Y20:Y31, MATCH($B$8, Absences!$B20:$B31, 0))&lt;&gt;"",8,0)</f>
        <v>0</v>
      </c>
      <c r="Z61" s="139">
        <f>IF(INDEX(Absences!Z20:Z31, MATCH($B$8, Absences!$B20:$B31, 0))&lt;&gt;"",8,0)</f>
        <v>0</v>
      </c>
      <c r="AA61" s="139">
        <f>IF(INDEX(Absences!AA20:AA31, MATCH($B$8, Absences!$B20:$B31, 0))&lt;&gt;"",8,0)</f>
        <v>0</v>
      </c>
      <c r="AB61" s="139">
        <f>IF(INDEX(Absences!AB20:AB31, MATCH($B$8, Absences!$B20:$B31, 0))&lt;&gt;"",8,0)</f>
        <v>0</v>
      </c>
      <c r="AC61" s="139">
        <f>IF(INDEX(Absences!AC20:AC31, MATCH($B$8, Absences!$B20:$B31, 0))&lt;&gt;"",8,0)</f>
        <v>0</v>
      </c>
      <c r="AD61" s="139">
        <f>IF(INDEX(Absences!AD20:AD31, MATCH($B$8, Absences!$B20:$B31, 0))&lt;&gt;"",8,0)</f>
        <v>0</v>
      </c>
      <c r="AE61" s="139">
        <f>IF(INDEX(Absences!AE20:AE31, MATCH($B$8, Absences!$B20:$B31, 0))&lt;&gt;"",8,0)</f>
        <v>0</v>
      </c>
      <c r="AF61" s="139">
        <f>IF(INDEX(Absences!AF20:AF31, MATCH($B$8, Absences!$B20:$B31, 0))&lt;&gt;"",8,0)</f>
        <v>0</v>
      </c>
      <c r="AG61" s="140">
        <f>IF(INDEX(Absences!AG20:AG31, MATCH($B$8, Absences!$B20:$B31, 0))&lt;&gt;"",8,0)</f>
        <v>0</v>
      </c>
      <c r="AH61" s="121">
        <f>SUM(C61:AG61)</f>
        <v>0</v>
      </c>
      <c r="AI61" s="55"/>
    </row>
    <row r="62" spans="1:38" x14ac:dyDescent="0.25">
      <c r="A62" s="293" t="s">
        <v>7</v>
      </c>
      <c r="B62" s="294"/>
      <c r="C62" s="141">
        <f>IF(INDEX(Absences!C36:C47, MATCH($B$8, Absences!$B36:$B47, 0))&lt;&gt;"",8,0)</f>
        <v>0</v>
      </c>
      <c r="D62" s="142">
        <f>IF(INDEX(Absences!D36:D47, MATCH($B$8, Absences!$B36:$B47, 0))&lt;&gt;"",8,0)</f>
        <v>0</v>
      </c>
      <c r="E62" s="142">
        <f>IF(INDEX(Absences!E36:E47, MATCH($B$8, Absences!$B36:$B47, 0))&lt;&gt;"",8,0)</f>
        <v>0</v>
      </c>
      <c r="F62" s="142">
        <f>IF(INDEX(Absences!F36:F47, MATCH($B$8, Absences!$B36:$B47, 0))&lt;&gt;"",8,0)</f>
        <v>0</v>
      </c>
      <c r="G62" s="142">
        <f>IF(INDEX(Absences!G36:G47, MATCH($B$8, Absences!$B36:$B47, 0))&lt;&gt;"",8,0)</f>
        <v>0</v>
      </c>
      <c r="H62" s="142">
        <f>IF(INDEX(Absences!H36:H47, MATCH($B$8, Absences!$B36:$B47, 0))&lt;&gt;"",8,0)</f>
        <v>0</v>
      </c>
      <c r="I62" s="142">
        <f>IF(INDEX(Absences!I36:I47, MATCH($B$8, Absences!$B36:$B47, 0))&lt;&gt;"",8,0)</f>
        <v>0</v>
      </c>
      <c r="J62" s="142">
        <f>IF(INDEX(Absences!J36:J47, MATCH($B$8, Absences!$B36:$B47, 0))&lt;&gt;"",8,0)</f>
        <v>0</v>
      </c>
      <c r="K62" s="142">
        <f>IF(INDEX(Absences!K36:K47, MATCH($B$8, Absences!$B36:$B47, 0))&lt;&gt;"",8,0)</f>
        <v>0</v>
      </c>
      <c r="L62" s="142">
        <f>IF(INDEX(Absences!L36:L47, MATCH($B$8, Absences!$B36:$B47, 0))&lt;&gt;"",8,0)</f>
        <v>0</v>
      </c>
      <c r="M62" s="142">
        <f>IF(INDEX(Absences!M36:M47, MATCH($B$8, Absences!$B36:$B47, 0))&lt;&gt;"",8,0)</f>
        <v>0</v>
      </c>
      <c r="N62" s="142">
        <f>IF(INDEX(Absences!N36:N47, MATCH($B$8, Absences!$B36:$B47, 0))&lt;&gt;"",8,0)</f>
        <v>0</v>
      </c>
      <c r="O62" s="142">
        <f>IF(INDEX(Absences!O36:O47, MATCH($B$8, Absences!$B36:$B47, 0))&lt;&gt;"",8,0)</f>
        <v>0</v>
      </c>
      <c r="P62" s="142">
        <f>IF(INDEX(Absences!P36:P47, MATCH($B$8, Absences!$B36:$B47, 0))&lt;&gt;"",8,0)</f>
        <v>0</v>
      </c>
      <c r="Q62" s="142">
        <f>IF(INDEX(Absences!Q36:Q47, MATCH($B$8, Absences!$B36:$B47, 0))&lt;&gt;"",8,0)</f>
        <v>0</v>
      </c>
      <c r="R62" s="142">
        <f>IF(INDEX(Absences!R36:R47, MATCH($B$8, Absences!$B36:$B47, 0))&lt;&gt;"",8,0)</f>
        <v>0</v>
      </c>
      <c r="S62" s="142">
        <f>IF(INDEX(Absences!S36:S47, MATCH($B$8, Absences!$B36:$B47, 0))&lt;&gt;"",8,0)</f>
        <v>0</v>
      </c>
      <c r="T62" s="142">
        <f>IF(INDEX(Absences!T36:T47, MATCH($B$8, Absences!$B36:$B47, 0))&lt;&gt;"",8,0)</f>
        <v>0</v>
      </c>
      <c r="U62" s="142">
        <f>IF(INDEX(Absences!U36:U47, MATCH($B$8, Absences!$B36:$B47, 0))&lt;&gt;"",8,0)</f>
        <v>0</v>
      </c>
      <c r="V62" s="142">
        <f>IF(INDEX(Absences!V36:V47, MATCH($B$8, Absences!$B36:$B47, 0))&lt;&gt;"",8,0)</f>
        <v>0</v>
      </c>
      <c r="W62" s="142">
        <f>IF(INDEX(Absences!W36:W47, MATCH($B$8, Absences!$B36:$B47, 0))&lt;&gt;"",8,0)</f>
        <v>0</v>
      </c>
      <c r="X62" s="142">
        <f>IF(INDEX(Absences!X36:X47, MATCH($B$8, Absences!$B36:$B47, 0))&lt;&gt;"",8,0)</f>
        <v>0</v>
      </c>
      <c r="Y62" s="142">
        <f>IF(INDEX(Absences!Y36:Y47, MATCH($B$8, Absences!$B36:$B47, 0))&lt;&gt;"",8,0)</f>
        <v>0</v>
      </c>
      <c r="Z62" s="142">
        <f>IF(INDEX(Absences!Z36:Z47, MATCH($B$8, Absences!$B36:$B47, 0))&lt;&gt;"",8,0)</f>
        <v>0</v>
      </c>
      <c r="AA62" s="142">
        <f>IF(INDEX(Absences!AA36:AA47, MATCH($B$8, Absences!$B36:$B47, 0))&lt;&gt;"",8,0)</f>
        <v>0</v>
      </c>
      <c r="AB62" s="142">
        <f>IF(INDEX(Absences!AB36:AB47, MATCH($B$8, Absences!$B36:$B47, 0))&lt;&gt;"",8,0)</f>
        <v>0</v>
      </c>
      <c r="AC62" s="142">
        <f>IF(INDEX(Absences!AC36:AC47, MATCH($B$8, Absences!$B36:$B47, 0))&lt;&gt;"",8,0)</f>
        <v>0</v>
      </c>
      <c r="AD62" s="142">
        <f>IF(INDEX(Absences!AD36:AD47, MATCH($B$8, Absences!$B36:$B47, 0))&lt;&gt;"",8,0)</f>
        <v>0</v>
      </c>
      <c r="AE62" s="142">
        <f>IF(INDEX(Absences!AE36:AE47, MATCH($B$8, Absences!$B36:$B47, 0))&lt;&gt;"",8,0)</f>
        <v>0</v>
      </c>
      <c r="AF62" s="142">
        <f>IF(INDEX(Absences!AF36:AF47, MATCH($B$8, Absences!$B36:$B47, 0))&lt;&gt;"",8,0)</f>
        <v>0</v>
      </c>
      <c r="AG62" s="143">
        <f>IF(INDEX(Absences!AG36:AG47, MATCH($B$8, Absences!$B36:$B47, 0))&lt;&gt;"",8,0)</f>
        <v>0</v>
      </c>
      <c r="AH62" s="125">
        <f>SUM(C62:AG62)</f>
        <v>0</v>
      </c>
      <c r="AI62" s="54"/>
    </row>
    <row r="63" spans="1:38" x14ac:dyDescent="0.25">
      <c r="A63" s="293" t="s">
        <v>8</v>
      </c>
      <c r="B63" s="294"/>
      <c r="C63" s="141">
        <f>IF(INDEX(Absences!C4:C15, MATCH($B$8, Absences!$B4:$B15, 0))&lt;&gt;"",8,0)</f>
        <v>0</v>
      </c>
      <c r="D63" s="142">
        <f>IF(INDEX(Absences!D4:D15, MATCH($B$8, Absences!$B4:$B15, 0))&lt;&gt;"",8,0)</f>
        <v>0</v>
      </c>
      <c r="E63" s="142">
        <f>IF(INDEX(Absences!E4:E15, MATCH($B$8, Absences!$B4:$B15, 0))&lt;&gt;"",8,0)</f>
        <v>0</v>
      </c>
      <c r="F63" s="142">
        <f>IF(INDEX(Absences!F4:F15, MATCH($B$8, Absences!$B4:$B15, 0))&lt;&gt;"",8,0)</f>
        <v>0</v>
      </c>
      <c r="G63" s="142">
        <f>IF(INDEX(Absences!G4:G15, MATCH($B$8, Absences!$B4:$B15, 0))&lt;&gt;"",8,0)</f>
        <v>0</v>
      </c>
      <c r="H63" s="142">
        <f>IF(INDEX(Absences!H4:H15, MATCH($B$8, Absences!$B4:$B15, 0))&lt;&gt;"",8,0)</f>
        <v>0</v>
      </c>
      <c r="I63" s="142">
        <f>IF(INDEX(Absences!I4:I15, MATCH($B$8, Absences!$B4:$B15, 0))&lt;&gt;"",8,0)</f>
        <v>0</v>
      </c>
      <c r="J63" s="142">
        <f>IF(INDEX(Absences!J4:J15, MATCH($B$8, Absences!$B4:$B15, 0))&lt;&gt;"",8,0)</f>
        <v>0</v>
      </c>
      <c r="K63" s="142">
        <f>IF(INDEX(Absences!K4:K15, MATCH($B$8, Absences!$B4:$B15, 0))&lt;&gt;"",8,0)</f>
        <v>0</v>
      </c>
      <c r="L63" s="142">
        <f>IF(INDEX(Absences!L4:L15, MATCH($B$8, Absences!$B4:$B15, 0))&lt;&gt;"",8,0)</f>
        <v>0</v>
      </c>
      <c r="M63" s="142">
        <f>IF(INDEX(Absences!M4:M15, MATCH($B$8, Absences!$B4:$B15, 0))&lt;&gt;"",8,0)</f>
        <v>0</v>
      </c>
      <c r="N63" s="142">
        <f>IF(INDEX(Absences!N4:N15, MATCH($B$8, Absences!$B4:$B15, 0))&lt;&gt;"",8,0)</f>
        <v>0</v>
      </c>
      <c r="O63" s="142">
        <f>IF(INDEX(Absences!O4:O15, MATCH($B$8, Absences!$B4:$B15, 0))&lt;&gt;"",8,0)</f>
        <v>0</v>
      </c>
      <c r="P63" s="142">
        <f>IF(INDEX(Absences!P4:P15, MATCH($B$8, Absences!$B4:$B15, 0))&lt;&gt;"",8,0)</f>
        <v>0</v>
      </c>
      <c r="Q63" s="142">
        <f>IF(INDEX(Absences!Q4:Q15, MATCH($B$8, Absences!$B4:$B15, 0))&lt;&gt;"",8,0)</f>
        <v>0</v>
      </c>
      <c r="R63" s="142">
        <f>IF(INDEX(Absences!R4:R15, MATCH($B$8, Absences!$B4:$B15, 0))&lt;&gt;"",8,0)</f>
        <v>0</v>
      </c>
      <c r="S63" s="142">
        <f>IF(INDEX(Absences!S4:S15, MATCH($B$8, Absences!$B4:$B15, 0))&lt;&gt;"",8,0)</f>
        <v>0</v>
      </c>
      <c r="T63" s="142">
        <f>IF(INDEX(Absences!T4:T15, MATCH($B$8, Absences!$B4:$B15, 0))&lt;&gt;"",8,0)</f>
        <v>0</v>
      </c>
      <c r="U63" s="142">
        <f>IF(INDEX(Absences!U4:U15, MATCH($B$8, Absences!$B4:$B15, 0))&lt;&gt;"",8,0)</f>
        <v>0</v>
      </c>
      <c r="V63" s="142">
        <f>IF(INDEX(Absences!V4:V15, MATCH($B$8, Absences!$B4:$B15, 0))&lt;&gt;"",8,0)</f>
        <v>0</v>
      </c>
      <c r="W63" s="142">
        <f>IF(INDEX(Absences!W4:W15, MATCH($B$8, Absences!$B4:$B15, 0))&lt;&gt;"",8,0)</f>
        <v>0</v>
      </c>
      <c r="X63" s="142">
        <f>IF(INDEX(Absences!X4:X15, MATCH($B$8, Absences!$B4:$B15, 0))&lt;&gt;"",8,0)</f>
        <v>0</v>
      </c>
      <c r="Y63" s="142">
        <f>IF(INDEX(Absences!Y4:Y15, MATCH($B$8, Absences!$B4:$B15, 0))&lt;&gt;"",8,0)</f>
        <v>0</v>
      </c>
      <c r="Z63" s="142">
        <f>IF(INDEX(Absences!Z4:Z15, MATCH($B$8, Absences!$B4:$B15, 0))&lt;&gt;"",8,0)</f>
        <v>0</v>
      </c>
      <c r="AA63" s="142">
        <f>IF(INDEX(Absences!AA4:AA15, MATCH($B$8, Absences!$B4:$B15, 0))&lt;&gt;"",8,0)</f>
        <v>8</v>
      </c>
      <c r="AB63" s="142">
        <f>IF(INDEX(Absences!AB4:AB15, MATCH($B$8, Absences!$B4:$B15, 0))&lt;&gt;"",8,0)</f>
        <v>0</v>
      </c>
      <c r="AC63" s="142">
        <f>IF(INDEX(Absences!AC4:AC15, MATCH($B$8, Absences!$B4:$B15, 0))&lt;&gt;"",8,0)</f>
        <v>0</v>
      </c>
      <c r="AD63" s="142">
        <f>IF(INDEX(Absences!AD4:AD15, MATCH($B$8, Absences!$B4:$B15, 0))&lt;&gt;"",8,0)</f>
        <v>0</v>
      </c>
      <c r="AE63" s="142">
        <f>IF(INDEX(Absences!AE4:AE15, MATCH($B$8, Absences!$B4:$B15, 0))&lt;&gt;"",8,0)</f>
        <v>0</v>
      </c>
      <c r="AF63" s="142">
        <f>IF(INDEX(Absences!AF4:AF15, MATCH($B$8, Absences!$B4:$B15, 0))&lt;&gt;"",8,0)</f>
        <v>0</v>
      </c>
      <c r="AG63" s="143">
        <f>IF(INDEX(Absences!AG4:AG15, MATCH($B$8, Absences!$B4:$B15, 0))&lt;&gt;"",8,0)</f>
        <v>0</v>
      </c>
      <c r="AH63" s="125">
        <f>SUM(C63:AG63)</f>
        <v>8</v>
      </c>
      <c r="AI63" s="54"/>
    </row>
    <row r="64" spans="1:38" ht="13.8" thickBot="1" x14ac:dyDescent="0.3">
      <c r="A64" s="295" t="s">
        <v>9</v>
      </c>
      <c r="B64" s="296"/>
      <c r="C64" s="144">
        <f>IF(INDEX(Absences!C52:C63, MATCH($B$8, Absences!$B52:$B63, 0))&lt;&gt;"",8,0)</f>
        <v>0</v>
      </c>
      <c r="D64" s="145">
        <f>IF(INDEX(Absences!D52:D63, MATCH($B$8, Absences!$B52:$B63, 0))&lt;&gt;"",8,0)</f>
        <v>0</v>
      </c>
      <c r="E64" s="145">
        <f>IF(INDEX(Absences!E52:E63, MATCH($B$8, Absences!$B52:$B63, 0))&lt;&gt;"",8,0)</f>
        <v>0</v>
      </c>
      <c r="F64" s="145">
        <f>IF(INDEX(Absences!F52:F63, MATCH($B$8, Absences!$B52:$B63, 0))&lt;&gt;"",8,0)</f>
        <v>0</v>
      </c>
      <c r="G64" s="145">
        <f>IF(INDEX(Absences!G52:G63, MATCH($B$8, Absences!$B52:$B63, 0))&lt;&gt;"",8,0)</f>
        <v>0</v>
      </c>
      <c r="H64" s="145">
        <f>IF(INDEX(Absences!H52:H63, MATCH($B$8, Absences!$B52:$B63, 0))&lt;&gt;"",8,0)</f>
        <v>0</v>
      </c>
      <c r="I64" s="145">
        <f>IF(INDEX(Absences!I52:I63, MATCH($B$8, Absences!$B52:$B63, 0))&lt;&gt;"",8,0)</f>
        <v>0</v>
      </c>
      <c r="J64" s="145">
        <f>IF(INDEX(Absences!J52:J63, MATCH($B$8, Absences!$B52:$B63, 0))&lt;&gt;"",8,0)</f>
        <v>0</v>
      </c>
      <c r="K64" s="145">
        <f>IF(INDEX(Absences!K52:K63, MATCH($B$8, Absences!$B52:$B63, 0))&lt;&gt;"",8,0)</f>
        <v>0</v>
      </c>
      <c r="L64" s="145">
        <f>IF(INDEX(Absences!L52:L63, MATCH($B$8, Absences!$B52:$B63, 0))&lt;&gt;"",8,0)</f>
        <v>0</v>
      </c>
      <c r="M64" s="145">
        <f>IF(INDEX(Absences!M52:M63, MATCH($B$8, Absences!$B52:$B63, 0))&lt;&gt;"",8,0)</f>
        <v>0</v>
      </c>
      <c r="N64" s="145">
        <f>IF(INDEX(Absences!N52:N63, MATCH($B$8, Absences!$B52:$B63, 0))&lt;&gt;"",8,0)</f>
        <v>0</v>
      </c>
      <c r="O64" s="145">
        <f>IF(INDEX(Absences!O52:O63, MATCH($B$8, Absences!$B52:$B63, 0))&lt;&gt;"",8,0)</f>
        <v>0</v>
      </c>
      <c r="P64" s="145">
        <f>IF(INDEX(Absences!P52:P63, MATCH($B$8, Absences!$B52:$B63, 0))&lt;&gt;"",8,0)</f>
        <v>0</v>
      </c>
      <c r="Q64" s="145">
        <f>IF(INDEX(Absences!Q52:Q63, MATCH($B$8, Absences!$B52:$B63, 0))&lt;&gt;"",8,0)</f>
        <v>0</v>
      </c>
      <c r="R64" s="145">
        <f>IF(INDEX(Absences!R52:R63, MATCH($B$8, Absences!$B52:$B63, 0))&lt;&gt;"",8,0)</f>
        <v>0</v>
      </c>
      <c r="S64" s="145">
        <f>IF(INDEX(Absences!S52:S63, MATCH($B$8, Absences!$B52:$B63, 0))&lt;&gt;"",8,0)</f>
        <v>0</v>
      </c>
      <c r="T64" s="145">
        <f>IF(INDEX(Absences!T52:T63, MATCH($B$8, Absences!$B52:$B63, 0))&lt;&gt;"",8,0)</f>
        <v>0</v>
      </c>
      <c r="U64" s="145">
        <f>IF(INDEX(Absences!U52:U63, MATCH($B$8, Absences!$B52:$B63, 0))&lt;&gt;"",8,0)</f>
        <v>0</v>
      </c>
      <c r="V64" s="145">
        <f>IF(INDEX(Absences!V52:V63, MATCH($B$8, Absences!$B52:$B63, 0))&lt;&gt;"",8,0)</f>
        <v>0</v>
      </c>
      <c r="W64" s="145">
        <f>IF(INDEX(Absences!W52:W63, MATCH($B$8, Absences!$B52:$B63, 0))&lt;&gt;"",8,0)</f>
        <v>0</v>
      </c>
      <c r="X64" s="145">
        <f>IF(INDEX(Absences!X52:X63, MATCH($B$8, Absences!$B52:$B63, 0))&lt;&gt;"",8,0)</f>
        <v>0</v>
      </c>
      <c r="Y64" s="145">
        <f>IF(INDEX(Absences!Y52:Y63, MATCH($B$8, Absences!$B52:$B63, 0))&lt;&gt;"",8,0)</f>
        <v>0</v>
      </c>
      <c r="Z64" s="145">
        <f>IF(INDEX(Absences!Z52:Z63, MATCH($B$8, Absences!$B52:$B63, 0))&lt;&gt;"",8,0)</f>
        <v>0</v>
      </c>
      <c r="AA64" s="145">
        <f>IF(INDEX(Absences!AA52:AA63, MATCH($B$8, Absences!$B52:$B63, 0))&lt;&gt;"",8,0)</f>
        <v>0</v>
      </c>
      <c r="AB64" s="145">
        <f>IF(INDEX(Absences!AB52:AB63, MATCH($B$8, Absences!$B52:$B63, 0))&lt;&gt;"",8,0)</f>
        <v>0</v>
      </c>
      <c r="AC64" s="145">
        <f>IF(INDEX(Absences!AC52:AC63, MATCH($B$8, Absences!$B52:$B63, 0))&lt;&gt;"",8,0)</f>
        <v>0</v>
      </c>
      <c r="AD64" s="145">
        <f>IF(INDEX(Absences!AD52:AD63, MATCH($B$8, Absences!$B52:$B63, 0))&lt;&gt;"",8,0)</f>
        <v>0</v>
      </c>
      <c r="AE64" s="145">
        <f>IF(INDEX(Absences!AE52:AE63, MATCH($B$8, Absences!$B52:$B63, 0))&lt;&gt;"",8,0)</f>
        <v>0</v>
      </c>
      <c r="AF64" s="145">
        <f>IF(INDEX(Absences!AF52:AF63, MATCH($B$8, Absences!$B52:$B63, 0))&lt;&gt;"",8,0)</f>
        <v>0</v>
      </c>
      <c r="AG64" s="146">
        <f>IF(INDEX(Absences!AG52:AG63, MATCH($B$8, Absences!$B52:$B63, 0))&lt;&gt;"",8,0)</f>
        <v>0</v>
      </c>
      <c r="AH64" s="129">
        <f>SUM(C64:AG64)</f>
        <v>0</v>
      </c>
      <c r="AI64" s="54"/>
    </row>
    <row r="65" spans="1:39" ht="14.4" thickBot="1" x14ac:dyDescent="0.3">
      <c r="A65" s="303" t="s">
        <v>10</v>
      </c>
      <c r="B65" s="304"/>
      <c r="C65" s="114">
        <f>SUM(C61:C64)</f>
        <v>0</v>
      </c>
      <c r="D65" s="115">
        <f t="shared" ref="D65:AG65" si="10">SUM(D61:D64)</f>
        <v>0</v>
      </c>
      <c r="E65" s="115">
        <f t="shared" si="10"/>
        <v>0</v>
      </c>
      <c r="F65" s="115">
        <f t="shared" si="10"/>
        <v>0</v>
      </c>
      <c r="G65" s="115">
        <f t="shared" si="10"/>
        <v>0</v>
      </c>
      <c r="H65" s="115">
        <f t="shared" si="10"/>
        <v>0</v>
      </c>
      <c r="I65" s="115">
        <f t="shared" si="10"/>
        <v>0</v>
      </c>
      <c r="J65" s="115">
        <f t="shared" si="10"/>
        <v>0</v>
      </c>
      <c r="K65" s="115">
        <f t="shared" si="10"/>
        <v>0</v>
      </c>
      <c r="L65" s="115">
        <f t="shared" si="10"/>
        <v>0</v>
      </c>
      <c r="M65" s="115">
        <f t="shared" si="10"/>
        <v>0</v>
      </c>
      <c r="N65" s="115">
        <f t="shared" si="10"/>
        <v>0</v>
      </c>
      <c r="O65" s="115">
        <f t="shared" si="10"/>
        <v>0</v>
      </c>
      <c r="P65" s="115">
        <f t="shared" si="10"/>
        <v>0</v>
      </c>
      <c r="Q65" s="115">
        <f t="shared" si="10"/>
        <v>0</v>
      </c>
      <c r="R65" s="115">
        <f t="shared" si="10"/>
        <v>0</v>
      </c>
      <c r="S65" s="115">
        <f t="shared" si="10"/>
        <v>0</v>
      </c>
      <c r="T65" s="115">
        <f t="shared" si="10"/>
        <v>0</v>
      </c>
      <c r="U65" s="115">
        <f t="shared" si="10"/>
        <v>0</v>
      </c>
      <c r="V65" s="115">
        <f t="shared" si="10"/>
        <v>0</v>
      </c>
      <c r="W65" s="115">
        <f t="shared" si="10"/>
        <v>0</v>
      </c>
      <c r="X65" s="115">
        <f t="shared" si="10"/>
        <v>0</v>
      </c>
      <c r="Y65" s="115">
        <f t="shared" si="10"/>
        <v>0</v>
      </c>
      <c r="Z65" s="115">
        <f t="shared" si="10"/>
        <v>0</v>
      </c>
      <c r="AA65" s="115">
        <f t="shared" si="10"/>
        <v>8</v>
      </c>
      <c r="AB65" s="115">
        <f t="shared" si="10"/>
        <v>0</v>
      </c>
      <c r="AC65" s="115">
        <f t="shared" si="10"/>
        <v>0</v>
      </c>
      <c r="AD65" s="115">
        <f t="shared" si="10"/>
        <v>0</v>
      </c>
      <c r="AE65" s="115">
        <f t="shared" si="10"/>
        <v>0</v>
      </c>
      <c r="AF65" s="115">
        <f t="shared" si="10"/>
        <v>0</v>
      </c>
      <c r="AG65" s="116">
        <f t="shared" si="10"/>
        <v>0</v>
      </c>
      <c r="AH65" s="137">
        <f>SUM(C65:AG65)</f>
        <v>8</v>
      </c>
      <c r="AI65" s="53"/>
    </row>
    <row r="66" spans="1:39" ht="13.8" thickBot="1" x14ac:dyDescent="0.3">
      <c r="A66" s="49"/>
      <c r="B66" s="49"/>
      <c r="C66" s="51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9"/>
    </row>
    <row r="67" spans="1:39" ht="16.2" thickBot="1" x14ac:dyDescent="0.35">
      <c r="A67" s="301" t="s">
        <v>77</v>
      </c>
      <c r="B67" s="302"/>
      <c r="C67" s="147">
        <f>C58+C65</f>
        <v>0</v>
      </c>
      <c r="D67" s="148">
        <f t="shared" ref="D67:AG67" si="11">D58+D65</f>
        <v>0</v>
      </c>
      <c r="E67" s="148">
        <f t="shared" si="11"/>
        <v>0</v>
      </c>
      <c r="F67" s="148">
        <f t="shared" si="11"/>
        <v>0</v>
      </c>
      <c r="G67" s="148">
        <f t="shared" si="11"/>
        <v>0</v>
      </c>
      <c r="H67" s="148">
        <f t="shared" si="11"/>
        <v>0</v>
      </c>
      <c r="I67" s="148">
        <f t="shared" si="11"/>
        <v>0</v>
      </c>
      <c r="J67" s="148">
        <f t="shared" si="11"/>
        <v>0</v>
      </c>
      <c r="K67" s="148">
        <f t="shared" si="11"/>
        <v>0</v>
      </c>
      <c r="L67" s="148">
        <f t="shared" si="11"/>
        <v>0</v>
      </c>
      <c r="M67" s="148">
        <f t="shared" si="11"/>
        <v>0</v>
      </c>
      <c r="N67" s="148">
        <f t="shared" si="11"/>
        <v>0</v>
      </c>
      <c r="O67" s="148">
        <f t="shared" si="11"/>
        <v>0</v>
      </c>
      <c r="P67" s="148">
        <f t="shared" si="11"/>
        <v>0</v>
      </c>
      <c r="Q67" s="148">
        <f t="shared" si="11"/>
        <v>0</v>
      </c>
      <c r="R67" s="148">
        <f t="shared" si="11"/>
        <v>0</v>
      </c>
      <c r="S67" s="148">
        <f t="shared" si="11"/>
        <v>0</v>
      </c>
      <c r="T67" s="148">
        <f t="shared" si="11"/>
        <v>0</v>
      </c>
      <c r="U67" s="148">
        <f t="shared" si="11"/>
        <v>0</v>
      </c>
      <c r="V67" s="148">
        <f t="shared" si="11"/>
        <v>0</v>
      </c>
      <c r="W67" s="148">
        <f t="shared" si="11"/>
        <v>0</v>
      </c>
      <c r="X67" s="148">
        <f t="shared" si="11"/>
        <v>0</v>
      </c>
      <c r="Y67" s="148">
        <f t="shared" si="11"/>
        <v>0</v>
      </c>
      <c r="Z67" s="148">
        <f t="shared" si="11"/>
        <v>0</v>
      </c>
      <c r="AA67" s="148">
        <f t="shared" si="11"/>
        <v>8</v>
      </c>
      <c r="AB67" s="148">
        <f t="shared" si="11"/>
        <v>0</v>
      </c>
      <c r="AC67" s="148">
        <f t="shared" si="11"/>
        <v>0</v>
      </c>
      <c r="AD67" s="148">
        <f t="shared" si="11"/>
        <v>0</v>
      </c>
      <c r="AE67" s="148">
        <f t="shared" si="11"/>
        <v>0</v>
      </c>
      <c r="AF67" s="148">
        <f t="shared" si="11"/>
        <v>0</v>
      </c>
      <c r="AG67" s="149">
        <f t="shared" si="11"/>
        <v>0</v>
      </c>
      <c r="AH67" s="150">
        <f>SUM(C67:AG67)</f>
        <v>8</v>
      </c>
      <c r="AI67" s="53"/>
      <c r="AM67" s="4"/>
    </row>
    <row r="68" spans="1:39" x14ac:dyDescent="0.25">
      <c r="A68" s="49"/>
      <c r="B68" s="49"/>
      <c r="C68" s="51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9"/>
    </row>
    <row r="69" spans="1:39" ht="13.8" thickBot="1" x14ac:dyDescent="0.3">
      <c r="A69" s="49"/>
      <c r="B69" s="49"/>
      <c r="C69" s="51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9"/>
    </row>
    <row r="70" spans="1:39" ht="14.4" thickBot="1" x14ac:dyDescent="0.3">
      <c r="A70" s="303" t="str">
        <f>Παράμετροι!B45</f>
        <v>Ηours beyond contractual time (up to 4 hrs/day)</v>
      </c>
      <c r="B70" s="309"/>
      <c r="C70" s="309"/>
      <c r="D70" s="309"/>
      <c r="E70" s="309"/>
      <c r="F70" s="309"/>
      <c r="G70" s="309"/>
      <c r="H70" s="309"/>
      <c r="I70" s="309"/>
      <c r="J70" s="309"/>
      <c r="K70" s="309"/>
      <c r="L70" s="309"/>
      <c r="M70" s="309"/>
      <c r="N70" s="309"/>
      <c r="O70" s="309"/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  <c r="AH70" s="309"/>
      <c r="AI70" s="310"/>
    </row>
    <row r="71" spans="1:39" x14ac:dyDescent="0.25">
      <c r="A71" s="307" t="str">
        <f>IF(Παράμετροι!C46&lt;&gt;"",Παράμετροι!C46,"-")</f>
        <v>-</v>
      </c>
      <c r="B71" s="308"/>
      <c r="C71" s="119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  <c r="AE71" s="123"/>
      <c r="AF71" s="123"/>
      <c r="AG71" s="131"/>
      <c r="AH71" s="153">
        <f t="shared" ref="AH71:AH76" si="12">SUM(C71:AG71)</f>
        <v>0</v>
      </c>
      <c r="AI71" s="52"/>
      <c r="AK71" s="94" t="str">
        <f>CONCATENATE(Παράμετροι!D46, " - ", Παράμετροι!C46)</f>
        <v xml:space="preserve"> - </v>
      </c>
      <c r="AL71">
        <f t="shared" si="7"/>
        <v>0</v>
      </c>
    </row>
    <row r="72" spans="1:39" x14ac:dyDescent="0.25">
      <c r="A72" s="293" t="str">
        <f>IF(Παράμετροι!C47&lt;&gt;"",Παράμετροι!C47,"-")</f>
        <v>-</v>
      </c>
      <c r="B72" s="294"/>
      <c r="C72" s="122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3"/>
      <c r="AG72" s="131"/>
      <c r="AH72" s="154">
        <f t="shared" si="12"/>
        <v>0</v>
      </c>
      <c r="AI72" s="50"/>
      <c r="AK72" s="94" t="str">
        <f>CONCATENATE(Παράμετροι!D47, " - ", Παράμετροι!C47)</f>
        <v xml:space="preserve"> - </v>
      </c>
      <c r="AL72">
        <f t="shared" si="7"/>
        <v>0</v>
      </c>
    </row>
    <row r="73" spans="1:39" x14ac:dyDescent="0.25">
      <c r="A73" s="293" t="str">
        <f>IF(Παράμετροι!C48&lt;&gt;"",Παράμετροι!C48,"-")</f>
        <v>-</v>
      </c>
      <c r="B73" s="294"/>
      <c r="C73" s="122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31"/>
      <c r="AH73" s="154">
        <f t="shared" si="12"/>
        <v>0</v>
      </c>
      <c r="AI73" s="50"/>
      <c r="AK73" s="94" t="str">
        <f>CONCATENATE(Παράμετροι!D48, " - ", Παράμετροι!C48)</f>
        <v xml:space="preserve"> - </v>
      </c>
      <c r="AL73">
        <f t="shared" si="7"/>
        <v>0</v>
      </c>
    </row>
    <row r="74" spans="1:39" x14ac:dyDescent="0.25">
      <c r="A74" s="293" t="str">
        <f>IF(Παράμετροι!C49&lt;&gt;"",Παράμετροι!C49,"-")</f>
        <v>-</v>
      </c>
      <c r="B74" s="294"/>
      <c r="C74" s="122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31"/>
      <c r="AH74" s="154">
        <f t="shared" si="12"/>
        <v>0</v>
      </c>
      <c r="AI74" s="50"/>
      <c r="AK74" s="94" t="str">
        <f>CONCATENATE(Παράμετροι!D49, " - ", Παράμετροι!C49)</f>
        <v xml:space="preserve"> - </v>
      </c>
      <c r="AL74">
        <f t="shared" si="7"/>
        <v>0</v>
      </c>
    </row>
    <row r="75" spans="1:39" ht="13.8" thickBot="1" x14ac:dyDescent="0.3">
      <c r="A75" s="295" t="str">
        <f>IF(Παράμετροι!C50&lt;&gt;"",Παράμετροι!C50,"-")</f>
        <v>-</v>
      </c>
      <c r="B75" s="296"/>
      <c r="C75" s="122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31"/>
      <c r="AH75" s="155">
        <f t="shared" si="12"/>
        <v>0</v>
      </c>
      <c r="AI75" s="56"/>
      <c r="AK75" s="94" t="str">
        <f>CONCATENATE(Παράμετροι!D50, " - ", Παράμετροι!C50)</f>
        <v xml:space="preserve"> - </v>
      </c>
      <c r="AL75">
        <f t="shared" si="7"/>
        <v>0</v>
      </c>
    </row>
    <row r="76" spans="1:39" ht="14.4" thickBot="1" x14ac:dyDescent="0.3">
      <c r="A76" s="305" t="s">
        <v>67</v>
      </c>
      <c r="B76" s="306"/>
      <c r="C76" s="114">
        <f>SUM(C71:C75)</f>
        <v>0</v>
      </c>
      <c r="D76" s="115">
        <f t="shared" ref="D76:AG76" si="13">SUM(D71:D75)</f>
        <v>0</v>
      </c>
      <c r="E76" s="115">
        <f t="shared" si="13"/>
        <v>0</v>
      </c>
      <c r="F76" s="115">
        <f t="shared" si="13"/>
        <v>0</v>
      </c>
      <c r="G76" s="115">
        <f t="shared" si="13"/>
        <v>0</v>
      </c>
      <c r="H76" s="115">
        <f t="shared" si="13"/>
        <v>0</v>
      </c>
      <c r="I76" s="115">
        <f t="shared" si="13"/>
        <v>0</v>
      </c>
      <c r="J76" s="115">
        <f t="shared" si="13"/>
        <v>0</v>
      </c>
      <c r="K76" s="115">
        <f t="shared" si="13"/>
        <v>0</v>
      </c>
      <c r="L76" s="115">
        <f t="shared" si="13"/>
        <v>0</v>
      </c>
      <c r="M76" s="115">
        <f t="shared" si="13"/>
        <v>0</v>
      </c>
      <c r="N76" s="115">
        <f t="shared" si="13"/>
        <v>0</v>
      </c>
      <c r="O76" s="115">
        <f t="shared" si="13"/>
        <v>0</v>
      </c>
      <c r="P76" s="115">
        <f t="shared" si="13"/>
        <v>0</v>
      </c>
      <c r="Q76" s="115">
        <f t="shared" si="13"/>
        <v>0</v>
      </c>
      <c r="R76" s="115">
        <f t="shared" si="13"/>
        <v>0</v>
      </c>
      <c r="S76" s="115">
        <f t="shared" si="13"/>
        <v>0</v>
      </c>
      <c r="T76" s="115">
        <f t="shared" si="13"/>
        <v>0</v>
      </c>
      <c r="U76" s="115">
        <f t="shared" si="13"/>
        <v>0</v>
      </c>
      <c r="V76" s="115">
        <f t="shared" si="13"/>
        <v>0</v>
      </c>
      <c r="W76" s="115">
        <f t="shared" si="13"/>
        <v>0</v>
      </c>
      <c r="X76" s="115">
        <f t="shared" si="13"/>
        <v>0</v>
      </c>
      <c r="Y76" s="115">
        <f t="shared" si="13"/>
        <v>0</v>
      </c>
      <c r="Z76" s="115">
        <f t="shared" si="13"/>
        <v>0</v>
      </c>
      <c r="AA76" s="115">
        <f t="shared" si="13"/>
        <v>0</v>
      </c>
      <c r="AB76" s="115">
        <f t="shared" si="13"/>
        <v>0</v>
      </c>
      <c r="AC76" s="115">
        <f t="shared" si="13"/>
        <v>0</v>
      </c>
      <c r="AD76" s="115">
        <f t="shared" si="13"/>
        <v>0</v>
      </c>
      <c r="AE76" s="115">
        <f t="shared" si="13"/>
        <v>0</v>
      </c>
      <c r="AF76" s="115">
        <f t="shared" si="13"/>
        <v>0</v>
      </c>
      <c r="AG76" s="116">
        <f t="shared" si="13"/>
        <v>0</v>
      </c>
      <c r="AH76" s="117">
        <f t="shared" si="12"/>
        <v>0</v>
      </c>
      <c r="AI76" s="118"/>
    </row>
    <row r="77" spans="1:39" x14ac:dyDescent="0.25">
      <c r="A77" s="49"/>
      <c r="B77" s="49"/>
      <c r="C77" s="51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9"/>
    </row>
    <row r="78" spans="1:39" ht="13.8" thickBot="1" x14ac:dyDescent="0.3">
      <c r="A78" s="49"/>
      <c r="B78" s="49"/>
      <c r="C78" s="51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9"/>
    </row>
    <row r="79" spans="1:39" ht="14.4" thickBot="1" x14ac:dyDescent="0.3">
      <c r="A79" s="297" t="s">
        <v>79</v>
      </c>
      <c r="B79" s="298"/>
      <c r="C79" s="133">
        <f>C58+C76</f>
        <v>0</v>
      </c>
      <c r="D79" s="134">
        <f t="shared" ref="D79:AG79" si="14">D58+D76</f>
        <v>0</v>
      </c>
      <c r="E79" s="134">
        <f t="shared" si="14"/>
        <v>0</v>
      </c>
      <c r="F79" s="134">
        <f t="shared" si="14"/>
        <v>0</v>
      </c>
      <c r="G79" s="134">
        <f t="shared" si="14"/>
        <v>0</v>
      </c>
      <c r="H79" s="134">
        <f t="shared" si="14"/>
        <v>0</v>
      </c>
      <c r="I79" s="134">
        <f t="shared" si="14"/>
        <v>0</v>
      </c>
      <c r="J79" s="134">
        <f t="shared" si="14"/>
        <v>0</v>
      </c>
      <c r="K79" s="134">
        <f t="shared" si="14"/>
        <v>0</v>
      </c>
      <c r="L79" s="134">
        <f t="shared" si="14"/>
        <v>0</v>
      </c>
      <c r="M79" s="134">
        <f t="shared" si="14"/>
        <v>0</v>
      </c>
      <c r="N79" s="134">
        <f t="shared" si="14"/>
        <v>0</v>
      </c>
      <c r="O79" s="134">
        <f t="shared" si="14"/>
        <v>0</v>
      </c>
      <c r="P79" s="134">
        <f t="shared" si="14"/>
        <v>0</v>
      </c>
      <c r="Q79" s="134">
        <f t="shared" si="14"/>
        <v>0</v>
      </c>
      <c r="R79" s="134">
        <f t="shared" si="14"/>
        <v>0</v>
      </c>
      <c r="S79" s="134">
        <f t="shared" si="14"/>
        <v>0</v>
      </c>
      <c r="T79" s="134">
        <f t="shared" si="14"/>
        <v>0</v>
      </c>
      <c r="U79" s="134">
        <f t="shared" si="14"/>
        <v>0</v>
      </c>
      <c r="V79" s="134">
        <f t="shared" si="14"/>
        <v>0</v>
      </c>
      <c r="W79" s="134">
        <f t="shared" si="14"/>
        <v>0</v>
      </c>
      <c r="X79" s="134">
        <f t="shared" si="14"/>
        <v>0</v>
      </c>
      <c r="Y79" s="134">
        <f t="shared" si="14"/>
        <v>0</v>
      </c>
      <c r="Z79" s="134">
        <f t="shared" si="14"/>
        <v>0</v>
      </c>
      <c r="AA79" s="134">
        <f t="shared" si="14"/>
        <v>0</v>
      </c>
      <c r="AB79" s="134">
        <f t="shared" si="14"/>
        <v>0</v>
      </c>
      <c r="AC79" s="134">
        <f t="shared" si="14"/>
        <v>0</v>
      </c>
      <c r="AD79" s="134">
        <f t="shared" si="14"/>
        <v>0</v>
      </c>
      <c r="AE79" s="134">
        <f t="shared" si="14"/>
        <v>0</v>
      </c>
      <c r="AF79" s="134">
        <f t="shared" si="14"/>
        <v>0</v>
      </c>
      <c r="AG79" s="135">
        <f t="shared" si="14"/>
        <v>0</v>
      </c>
      <c r="AH79" s="136">
        <f>SUM(C79:AG79)</f>
        <v>0</v>
      </c>
      <c r="AI79" s="53"/>
    </row>
    <row r="80" spans="1:39" x14ac:dyDescent="0.25">
      <c r="A80" s="49"/>
      <c r="B80" s="49"/>
      <c r="C80" s="51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9"/>
    </row>
    <row r="81" spans="1:41" x14ac:dyDescent="0.25">
      <c r="A81" s="49"/>
      <c r="B81" s="49"/>
      <c r="C81" s="51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9"/>
    </row>
    <row r="82" spans="1:41" s="37" customFormat="1" x14ac:dyDescent="0.25">
      <c r="A82" s="43"/>
      <c r="C82" s="43"/>
      <c r="D82" s="43"/>
      <c r="E82" s="43"/>
      <c r="F82" s="43"/>
      <c r="G82" s="43" t="s">
        <v>81</v>
      </c>
      <c r="H82" s="43"/>
      <c r="L82" s="43"/>
      <c r="M82" s="43"/>
      <c r="N82" s="43"/>
      <c r="O82" s="43"/>
      <c r="P82" s="43"/>
      <c r="Q82" s="43"/>
      <c r="R82" s="43"/>
      <c r="S82" s="181" t="s">
        <v>80</v>
      </c>
      <c r="T82" s="43"/>
      <c r="U82" s="43"/>
      <c r="V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176"/>
      <c r="AI82" s="176"/>
      <c r="AJ82" s="176"/>
      <c r="AK82" s="176"/>
      <c r="AL82" s="176"/>
      <c r="AM82" s="176"/>
      <c r="AN82" s="176"/>
      <c r="AO82" s="43"/>
    </row>
    <row r="83" spans="1:41" s="179" customFormat="1" x14ac:dyDescent="0.25">
      <c r="A83" s="177"/>
      <c r="C83" s="177"/>
      <c r="D83" s="177"/>
      <c r="E83" s="177"/>
      <c r="F83" s="177"/>
      <c r="G83" s="177" t="s">
        <v>72</v>
      </c>
      <c r="H83" s="177"/>
      <c r="L83" s="177"/>
      <c r="M83" s="177"/>
      <c r="N83" s="177"/>
      <c r="O83" s="177"/>
      <c r="P83" s="177"/>
      <c r="Q83" s="177"/>
      <c r="R83" s="177"/>
      <c r="S83" s="177" t="s">
        <v>72</v>
      </c>
      <c r="T83" s="177"/>
      <c r="U83" s="177"/>
      <c r="V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8"/>
      <c r="AI83" s="3"/>
    </row>
    <row r="84" spans="1:41" s="71" customFormat="1" ht="33.75" customHeight="1" x14ac:dyDescent="0.25">
      <c r="A84" s="69"/>
      <c r="B84" s="69"/>
      <c r="C84" s="69"/>
      <c r="D84" s="69"/>
      <c r="E84" s="69"/>
      <c r="F84" s="69"/>
      <c r="G84" s="69"/>
      <c r="H84" s="69"/>
      <c r="I84" s="72"/>
      <c r="J84" s="69"/>
      <c r="K84" s="69"/>
      <c r="L84" s="69"/>
      <c r="M84" s="69"/>
      <c r="N84" s="69"/>
      <c r="O84" s="69"/>
      <c r="P84" s="69"/>
      <c r="Q84" s="69"/>
      <c r="R84" s="69"/>
      <c r="S84" s="72" t="str" cm="1">
        <f t="array" ref="S84">IFERROR(INDEX($AK:$AK,SMALL(ROW($AL$20:$AL$75)*($AL$20:$AL$75&lt;&gt;0),SUMPRODUCT(N($AL$20:$AL$75=0))+ROWS($1:1))),"")</f>
        <v/>
      </c>
      <c r="T84" s="69"/>
      <c r="U84" s="69"/>
      <c r="V84" s="69"/>
      <c r="X84" s="69"/>
      <c r="Y84" s="69"/>
      <c r="Z84" s="69"/>
      <c r="AA84" s="69"/>
      <c r="AB84" s="69"/>
      <c r="AC84" s="69"/>
      <c r="AD84" s="69"/>
      <c r="AE84" s="69"/>
      <c r="AF84" s="69"/>
      <c r="AG84" s="70"/>
      <c r="AI84" s="3"/>
    </row>
    <row r="85" spans="1:41" s="71" customFormat="1" ht="33.75" customHeight="1" x14ac:dyDescent="0.25">
      <c r="A85" s="69"/>
      <c r="B85" s="69"/>
      <c r="C85" s="69"/>
      <c r="D85" s="69"/>
      <c r="E85" s="69"/>
      <c r="F85" s="69"/>
      <c r="G85" s="69"/>
      <c r="H85" s="69"/>
      <c r="I85" s="72"/>
      <c r="J85" s="69"/>
      <c r="K85" s="69"/>
      <c r="L85" s="69"/>
      <c r="M85" s="69"/>
      <c r="N85" s="69"/>
      <c r="O85" s="69"/>
      <c r="P85" s="69"/>
      <c r="Q85" s="69"/>
      <c r="R85" s="69"/>
      <c r="S85" s="72" t="str" cm="1">
        <f t="array" ref="S85">IFERROR(INDEX($AK:$AK,SMALL(ROW($AL$20:$AL$75)*($AL$20:$AL$75&lt;&gt;0),SUMPRODUCT(N($AL$20:$AL$75=0))+ROWS($1:2))),"")</f>
        <v/>
      </c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70"/>
      <c r="AI85" s="3"/>
    </row>
    <row r="86" spans="1:41" s="71" customFormat="1" ht="33.75" customHeight="1" x14ac:dyDescent="0.25">
      <c r="A86" s="69"/>
      <c r="B86" s="69"/>
      <c r="C86" s="69"/>
      <c r="D86" s="69"/>
      <c r="E86" s="69"/>
      <c r="F86" s="69"/>
      <c r="G86" s="69"/>
      <c r="H86" s="69"/>
      <c r="I86" s="72"/>
      <c r="J86" s="69"/>
      <c r="K86" s="69"/>
      <c r="L86" s="69"/>
      <c r="M86" s="69"/>
      <c r="N86" s="69"/>
      <c r="O86" s="69"/>
      <c r="P86" s="69"/>
      <c r="Q86" s="69"/>
      <c r="R86" s="69"/>
      <c r="S86" s="72" t="str" cm="1">
        <f t="array" ref="S86">IFERROR(INDEX($AK:$AK,SMALL(ROW($AL$20:$AL$75)*($AL$20:$AL$75&lt;&gt;0),SUMPRODUCT(N($AL$20:$AL$75=0))+ROWS($1:3))),"")</f>
        <v/>
      </c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70"/>
      <c r="AI86" s="3"/>
    </row>
    <row r="87" spans="1:41" s="71" customFormat="1" ht="33.75" customHeight="1" x14ac:dyDescent="0.25">
      <c r="A87" s="69"/>
      <c r="B87" s="69"/>
      <c r="C87" s="69"/>
      <c r="D87" s="69"/>
      <c r="E87" s="69"/>
      <c r="F87" s="69"/>
      <c r="G87" s="69"/>
      <c r="H87" s="69"/>
      <c r="I87" s="72"/>
      <c r="J87" s="69"/>
      <c r="K87" s="69"/>
      <c r="L87" s="69"/>
      <c r="M87" s="69"/>
      <c r="N87" s="69"/>
      <c r="O87" s="69"/>
      <c r="P87" s="69"/>
      <c r="Q87" s="69"/>
      <c r="R87" s="69"/>
      <c r="S87" s="72" t="str" cm="1">
        <f t="array" ref="S87">IFERROR(INDEX($AK:$AK,SMALL(ROW($AL$20:$AL$75)*($AL$20:$AL$75&lt;&gt;0),SUMPRODUCT(N($AL$20:$AL$75=0))+ROWS($1:4))),"")</f>
        <v/>
      </c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70"/>
      <c r="AI87" s="3"/>
    </row>
    <row r="88" spans="1:41" s="71" customFormat="1" ht="33.75" customHeight="1" x14ac:dyDescent="0.25">
      <c r="A88" s="69"/>
      <c r="B88" s="69"/>
      <c r="C88" s="69"/>
      <c r="D88" s="69"/>
      <c r="E88" s="69"/>
      <c r="F88" s="69"/>
      <c r="G88" s="69"/>
      <c r="H88" s="69"/>
      <c r="I88" s="72"/>
      <c r="J88" s="69"/>
      <c r="K88" s="69"/>
      <c r="L88" s="69"/>
      <c r="M88" s="69"/>
      <c r="N88" s="69"/>
      <c r="O88" s="69"/>
      <c r="P88" s="69"/>
      <c r="Q88" s="69"/>
      <c r="R88" s="69"/>
      <c r="S88" s="72" t="str" cm="1">
        <f t="array" ref="S88">IFERROR(INDEX($AK:$AK,SMALL(ROW($AL$20:$AL$75)*($AL$20:$AL$75&lt;&gt;0),SUMPRODUCT(N($AL$20:$AL$75=0))+ROWS($1:5))),"")</f>
        <v/>
      </c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70"/>
      <c r="AI88" s="3"/>
    </row>
    <row r="89" spans="1:41" s="71" customFormat="1" ht="33.75" customHeight="1" x14ac:dyDescent="0.25">
      <c r="A89" s="69"/>
      <c r="B89" s="69"/>
      <c r="C89" s="69"/>
      <c r="D89" s="69"/>
      <c r="E89" s="69"/>
      <c r="F89" s="69"/>
      <c r="G89" s="69"/>
      <c r="H89" s="69"/>
      <c r="I89" s="72"/>
      <c r="J89" s="69"/>
      <c r="K89" s="69"/>
      <c r="L89" s="69"/>
      <c r="M89" s="69"/>
      <c r="N89" s="69"/>
      <c r="O89" s="69"/>
      <c r="P89" s="69"/>
      <c r="Q89" s="69"/>
      <c r="R89" s="69"/>
      <c r="S89" s="72" t="str" cm="1">
        <f t="array" ref="S89">IFERROR(INDEX($AK:$AK,SMALL(ROW($AL$20:$AL$75)*($AL$20:$AL$75&lt;&gt;0),SUMPRODUCT(N($AL$20:$AL$75=0))+ROWS($1:6))),"")</f>
        <v/>
      </c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70"/>
      <c r="AI89" s="3"/>
    </row>
    <row r="90" spans="1:41" s="71" customFormat="1" ht="33.75" customHeight="1" x14ac:dyDescent="0.25">
      <c r="A90" s="69"/>
      <c r="B90" s="69"/>
      <c r="C90" s="69"/>
      <c r="D90" s="69"/>
      <c r="E90" s="69"/>
      <c r="F90" s="69"/>
      <c r="G90" s="69"/>
      <c r="H90" s="69"/>
      <c r="I90" s="72"/>
      <c r="J90" s="69"/>
      <c r="K90" s="69"/>
      <c r="L90" s="69"/>
      <c r="M90" s="69"/>
      <c r="N90" s="69"/>
      <c r="O90" s="69"/>
      <c r="P90" s="69"/>
      <c r="Q90" s="69"/>
      <c r="R90" s="69"/>
      <c r="S90" s="72" t="str" cm="1">
        <f t="array" ref="S90">IFERROR(INDEX($AK:$AK,SMALL(ROW($AL$20:$AL$75)*($AL$20:$AL$75&lt;&gt;0),SUMPRODUCT(N($AL$20:$AL$75=0))+ROWS($1:7))),"")</f>
        <v/>
      </c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70"/>
      <c r="AI90" s="3"/>
    </row>
    <row r="91" spans="1:41" s="71" customFormat="1" ht="33.75" customHeight="1" x14ac:dyDescent="0.25">
      <c r="A91" s="69"/>
      <c r="B91" s="69"/>
      <c r="C91" s="69"/>
      <c r="D91" s="69"/>
      <c r="E91" s="69"/>
      <c r="F91" s="69"/>
      <c r="G91" s="69"/>
      <c r="H91" s="69"/>
      <c r="I91" s="72"/>
      <c r="J91" s="69"/>
      <c r="K91" s="69"/>
      <c r="L91" s="69"/>
      <c r="M91" s="69"/>
      <c r="N91" s="69"/>
      <c r="O91" s="69"/>
      <c r="P91" s="69"/>
      <c r="Q91" s="69"/>
      <c r="R91" s="69"/>
      <c r="S91" s="72" t="str" cm="1">
        <f t="array" ref="S91">IFERROR(INDEX($AK:$AK,SMALL(ROW($AL$20:$AL$75)*($AL$20:$AL$75&lt;&gt;0),SUMPRODUCT(N($AL$20:$AL$75=0))+ROWS($1:8))),"")</f>
        <v/>
      </c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70"/>
      <c r="AI91" s="3"/>
    </row>
    <row r="92" spans="1:41" s="71" customFormat="1" ht="33.75" customHeight="1" x14ac:dyDescent="0.25">
      <c r="A92" s="69"/>
      <c r="B92" s="69"/>
      <c r="C92" s="69"/>
      <c r="D92" s="69"/>
      <c r="E92" s="69"/>
      <c r="F92" s="69"/>
      <c r="G92" s="69"/>
      <c r="H92" s="69"/>
      <c r="I92" s="72"/>
      <c r="J92" s="69"/>
      <c r="K92" s="69"/>
      <c r="L92" s="69"/>
      <c r="M92" s="69"/>
      <c r="N92" s="69"/>
      <c r="O92" s="69"/>
      <c r="P92" s="69"/>
      <c r="Q92" s="69"/>
      <c r="R92" s="69"/>
      <c r="S92" s="72" t="str" cm="1">
        <f t="array" ref="S92">IFERROR(INDEX($AK:$AK,SMALL(ROW($AL$20:$AL$75)*($AL$20:$AL$75&lt;&gt;0),SUMPRODUCT(N($AL$20:$AL$75=0))+ROWS($1:9))),"")</f>
        <v/>
      </c>
      <c r="T92" s="72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70"/>
      <c r="AI92" s="3"/>
    </row>
    <row r="93" spans="1:41" s="71" customFormat="1" ht="33.75" customHeight="1" x14ac:dyDescent="0.25">
      <c r="A93" s="69"/>
      <c r="B93" s="69"/>
      <c r="C93" s="69"/>
      <c r="D93" s="69"/>
      <c r="E93" s="69"/>
      <c r="F93" s="69"/>
      <c r="G93" s="69"/>
      <c r="H93" s="69"/>
      <c r="I93" s="72"/>
      <c r="J93" s="69"/>
      <c r="K93" s="69"/>
      <c r="L93" s="69"/>
      <c r="M93" s="69"/>
      <c r="N93" s="69"/>
      <c r="O93" s="69"/>
      <c r="P93" s="69"/>
      <c r="Q93" s="69"/>
      <c r="R93" s="69"/>
      <c r="S93" s="72" t="str" cm="1">
        <f t="array" ref="S93">IFERROR(INDEX($AK:$AK,SMALL(ROW($AL$20:$AL$75)*($AL$20:$AL$75&lt;&gt;0),SUMPRODUCT(N($AL$20:$AL$75=0))+ROWS($1:10))),"")</f>
        <v/>
      </c>
      <c r="T93" s="72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70"/>
      <c r="AI93" s="3"/>
    </row>
    <row r="94" spans="1:41" s="71" customFormat="1" ht="33.75" customHeight="1" x14ac:dyDescent="0.25">
      <c r="A94" s="69"/>
      <c r="B94" s="69"/>
      <c r="C94" s="69"/>
      <c r="D94" s="69"/>
      <c r="E94" s="69"/>
      <c r="F94" s="69"/>
      <c r="G94" s="69"/>
      <c r="H94" s="69"/>
      <c r="I94" s="72"/>
      <c r="J94" s="69"/>
      <c r="K94" s="69"/>
      <c r="L94" s="69"/>
      <c r="M94" s="69"/>
      <c r="N94" s="69"/>
      <c r="O94" s="69"/>
      <c r="P94" s="69"/>
      <c r="Q94" s="69"/>
      <c r="R94" s="69"/>
      <c r="S94" s="72" t="str" cm="1">
        <f t="array" ref="S94">IFERROR(INDEX($AK:$AK,SMALL(ROW($AL$20:$AL$75)*($AL$20:$AL$75&lt;&gt;0),SUMPRODUCT(N($AL$20:$AL$75=0))+ROWS($1:11))),"")</f>
        <v/>
      </c>
      <c r="T94" s="72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70"/>
      <c r="AI94" s="3"/>
    </row>
    <row r="95" spans="1:41" s="71" customFormat="1" ht="33.75" customHeight="1" x14ac:dyDescent="0.25">
      <c r="A95" s="69"/>
      <c r="B95" s="69"/>
      <c r="C95" s="69"/>
      <c r="D95" s="69"/>
      <c r="E95" s="69"/>
      <c r="F95" s="69"/>
      <c r="G95" s="69"/>
      <c r="H95" s="69"/>
      <c r="I95" s="72"/>
      <c r="J95" s="69"/>
      <c r="K95" s="69"/>
      <c r="L95" s="69"/>
      <c r="M95" s="69"/>
      <c r="N95" s="69"/>
      <c r="O95" s="69"/>
      <c r="P95" s="69"/>
      <c r="Q95" s="69"/>
      <c r="R95" s="69"/>
      <c r="S95" s="72" t="str" cm="1">
        <f t="array" ref="S95">IFERROR(INDEX($AK:$AK,SMALL(ROW($AL$20:$AL$75)*($AL$20:$AL$75&lt;&gt;0),SUMPRODUCT(N($AL$20:$AL$75=0))+ROWS($1:12))),"")</f>
        <v/>
      </c>
      <c r="T95" s="72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70"/>
      <c r="AI95" s="3"/>
    </row>
    <row r="96" spans="1:41" s="71" customFormat="1" ht="33.75" customHeight="1" x14ac:dyDescent="0.25">
      <c r="A96" s="69"/>
      <c r="B96" s="69"/>
      <c r="C96" s="69"/>
      <c r="D96" s="69"/>
      <c r="E96" s="69"/>
      <c r="F96" s="69"/>
      <c r="G96" s="69"/>
      <c r="H96" s="69"/>
      <c r="I96" s="72"/>
      <c r="J96" s="69"/>
      <c r="K96" s="69"/>
      <c r="L96" s="69"/>
      <c r="M96" s="69"/>
      <c r="N96" s="69"/>
      <c r="O96" s="69"/>
      <c r="P96" s="69"/>
      <c r="Q96" s="69"/>
      <c r="R96" s="69"/>
      <c r="S96" s="72" t="str" cm="1">
        <f t="array" ref="S96">IFERROR(INDEX($AK:$AK,SMALL(ROW($AL$20:$AL$75)*($AL$20:$AL$75&lt;&gt;0),SUMPRODUCT(N($AL$20:$AL$75=0))+ROWS($1:13))),"")</f>
        <v/>
      </c>
      <c r="T96" s="72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I96" s="3"/>
    </row>
    <row r="97" spans="1:35" s="71" customFormat="1" ht="33.75" customHeight="1" x14ac:dyDescent="0.25">
      <c r="A97" s="69"/>
      <c r="B97" s="69"/>
      <c r="C97" s="69"/>
      <c r="D97" s="69"/>
      <c r="E97" s="69"/>
      <c r="F97" s="69"/>
      <c r="G97" s="69"/>
      <c r="H97" s="69"/>
      <c r="I97" s="72"/>
      <c r="J97" s="69"/>
      <c r="K97" s="69"/>
      <c r="L97" s="69"/>
      <c r="M97" s="69"/>
      <c r="N97" s="69"/>
      <c r="O97" s="69"/>
      <c r="P97" s="69"/>
      <c r="Q97" s="69"/>
      <c r="R97" s="69"/>
      <c r="S97" s="72" t="str" cm="1">
        <f t="array" ref="S97">IFERROR(INDEX($AK:$AK,SMALL(ROW($AL$20:$AL$75)*($AL$20:$AL$75&lt;&gt;0),SUMPRODUCT(N($AL$20:$AL$75=0))+ROWS($1:14))),"")</f>
        <v/>
      </c>
      <c r="T97" s="72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I97" s="3"/>
    </row>
    <row r="98" spans="1:35" s="71" customFormat="1" ht="33.75" customHeight="1" x14ac:dyDescent="0.25">
      <c r="A98" s="69"/>
      <c r="B98" s="69"/>
      <c r="C98" s="69"/>
      <c r="D98" s="69"/>
      <c r="E98" s="69"/>
      <c r="F98" s="69"/>
      <c r="G98" s="69"/>
      <c r="H98" s="69"/>
      <c r="I98" s="72"/>
      <c r="J98" s="69"/>
      <c r="K98" s="69"/>
      <c r="L98" s="69"/>
      <c r="M98" s="69"/>
      <c r="N98" s="69"/>
      <c r="O98" s="69"/>
      <c r="P98" s="69"/>
      <c r="Q98" s="69"/>
      <c r="R98" s="69"/>
      <c r="S98" s="72" t="str" cm="1">
        <f t="array" ref="S98">IFERROR(INDEX($AK:$AK,SMALL(ROW($AL$20:$AL$75)*($AL$20:$AL$75&lt;&gt;0),SUMPRODUCT(N($AL$20:$AL$75=0))+ROWS($1:15))),"")</f>
        <v/>
      </c>
      <c r="T98" s="72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I98" s="3"/>
    </row>
    <row r="99" spans="1:35" s="71" customFormat="1" ht="33.75" customHeight="1" x14ac:dyDescent="0.25">
      <c r="A99" s="69"/>
      <c r="B99" s="69"/>
      <c r="C99" s="69"/>
      <c r="D99" s="69"/>
      <c r="E99" s="69"/>
      <c r="F99" s="69"/>
      <c r="G99" s="69"/>
      <c r="H99" s="69"/>
      <c r="I99" s="72"/>
      <c r="J99" s="69"/>
      <c r="K99" s="69"/>
      <c r="L99" s="69"/>
      <c r="M99" s="69"/>
      <c r="N99" s="69"/>
      <c r="O99" s="69"/>
      <c r="P99" s="69"/>
      <c r="Q99" s="69"/>
      <c r="R99" s="69"/>
      <c r="S99" s="72" t="str" cm="1">
        <f t="array" ref="S99">IFERROR(INDEX($AK:$AK,SMALL(ROW($AL$20:$AL$75)*($AL$20:$AL$75&lt;&gt;0),SUMPRODUCT(N($AL$20:$AL$75=0))+ROWS($1:16))),"")</f>
        <v/>
      </c>
      <c r="T99" s="72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I99" s="3"/>
    </row>
    <row r="100" spans="1:35" s="71" customFormat="1" ht="33.75" customHeight="1" x14ac:dyDescent="0.25">
      <c r="C100" s="70"/>
      <c r="D100" s="70"/>
      <c r="E100" s="70"/>
      <c r="F100" s="70"/>
      <c r="G100" s="70"/>
      <c r="H100" s="70"/>
      <c r="I100" s="72"/>
      <c r="J100" s="70"/>
      <c r="K100" s="70"/>
      <c r="L100" s="70"/>
      <c r="M100" s="70"/>
      <c r="N100" s="70"/>
      <c r="O100" s="70"/>
      <c r="P100" s="70"/>
      <c r="Q100" s="70"/>
      <c r="R100" s="70"/>
      <c r="S100" s="72" t="str" cm="1">
        <f t="array" ref="S100">IFERROR(INDEX($AK:$AK,SMALL(ROW($AL$20:$AL$75)*($AL$20:$AL$75&lt;&gt;0),SUMPRODUCT(N($AL$20:$AL$75=0))+ROWS($1:17))),"")</f>
        <v/>
      </c>
      <c r="T100" s="72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I100" s="3"/>
    </row>
    <row r="101" spans="1:35" s="71" customFormat="1" ht="33.75" customHeight="1" x14ac:dyDescent="0.25">
      <c r="C101" s="70"/>
      <c r="D101" s="70"/>
      <c r="E101" s="70"/>
      <c r="F101" s="70"/>
      <c r="G101" s="70"/>
      <c r="H101" s="70"/>
      <c r="I101" s="72"/>
      <c r="J101" s="70"/>
      <c r="K101" s="70"/>
      <c r="L101" s="70"/>
      <c r="M101" s="70"/>
      <c r="N101" s="70"/>
      <c r="O101" s="70"/>
      <c r="P101" s="70"/>
      <c r="Q101" s="70"/>
      <c r="R101" s="70"/>
      <c r="S101" s="72" t="str" cm="1">
        <f t="array" ref="S101">IFERROR(INDEX($AK:$AK,SMALL(ROW($AL$20:$AL$75)*($AL$20:$AL$75&lt;&gt;0),SUMPRODUCT(N($AL$20:$AL$75=0))+ROWS($1:18))),"")</f>
        <v/>
      </c>
      <c r="T101" s="72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I101" s="3"/>
    </row>
    <row r="102" spans="1:35" s="71" customFormat="1" ht="33.75" customHeight="1" x14ac:dyDescent="0.25">
      <c r="C102" s="70"/>
      <c r="D102" s="70"/>
      <c r="E102" s="70"/>
      <c r="F102" s="70"/>
      <c r="G102" s="70"/>
      <c r="H102" s="70"/>
      <c r="I102" s="72"/>
      <c r="J102" s="70"/>
      <c r="K102" s="70"/>
      <c r="L102" s="70"/>
      <c r="M102" s="70"/>
      <c r="N102" s="70"/>
      <c r="O102" s="70"/>
      <c r="P102" s="70"/>
      <c r="Q102" s="70"/>
      <c r="R102" s="70"/>
      <c r="S102" s="72" t="str" cm="1">
        <f t="array" ref="S102">IFERROR(INDEX($AK:$AK,SMALL(ROW($AL$20:$AL$75)*($AL$20:$AL$75&lt;&gt;0),SUMPRODUCT(N($AL$20:$AL$75=0))+ROWS($1:19))),"")</f>
        <v/>
      </c>
      <c r="T102" s="72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I102" s="3"/>
    </row>
    <row r="103" spans="1:35" s="71" customFormat="1" ht="33.75" customHeight="1" x14ac:dyDescent="0.25">
      <c r="C103" s="70"/>
      <c r="D103" s="70"/>
      <c r="E103" s="70"/>
      <c r="F103" s="70"/>
      <c r="G103" s="70"/>
      <c r="H103" s="70"/>
      <c r="I103" s="72"/>
      <c r="J103" s="70"/>
      <c r="K103" s="70"/>
      <c r="L103" s="70"/>
      <c r="M103" s="70"/>
      <c r="N103" s="70"/>
      <c r="O103" s="70"/>
      <c r="P103" s="70"/>
      <c r="Q103" s="70"/>
      <c r="R103" s="70"/>
      <c r="S103" s="72" t="str" cm="1">
        <f t="array" ref="S103">IFERROR(INDEX($AK:$AK,SMALL(ROW($AL$20:$AL$75)*($AL$20:$AL$75&lt;&gt;0),SUMPRODUCT(N($AL$20:$AL$75=0))+ROWS($1:20))),"")</f>
        <v/>
      </c>
      <c r="T103" s="72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I103" s="3"/>
    </row>
    <row r="104" spans="1:35" s="71" customFormat="1" ht="33.75" customHeight="1" x14ac:dyDescent="0.25">
      <c r="C104" s="70"/>
      <c r="D104" s="70"/>
      <c r="E104" s="70"/>
      <c r="F104" s="70"/>
      <c r="G104" s="70"/>
      <c r="H104" s="70"/>
      <c r="I104" s="72"/>
      <c r="J104" s="70"/>
      <c r="K104" s="70"/>
      <c r="L104" s="70"/>
      <c r="M104" s="70"/>
      <c r="N104" s="70"/>
      <c r="O104" s="70"/>
      <c r="P104" s="70"/>
      <c r="Q104" s="70"/>
      <c r="R104" s="70"/>
      <c r="S104" s="72" t="str" cm="1">
        <f t="array" ref="S104">IFERROR(INDEX($AK:$AK,SMALL(ROW($AL$20:$AL$75)*($AL$20:$AL$75&lt;&gt;0),SUMPRODUCT(N($AL$20:$AL$75=0))+ROWS($1:21))),"")</f>
        <v/>
      </c>
      <c r="T104" s="72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I104" s="3"/>
    </row>
    <row r="105" spans="1:35" s="71" customFormat="1" ht="33.75" customHeight="1" x14ac:dyDescent="0.25">
      <c r="C105" s="70"/>
      <c r="D105" s="70"/>
      <c r="E105" s="70"/>
      <c r="F105" s="70"/>
      <c r="G105" s="70"/>
      <c r="H105" s="70"/>
      <c r="I105" s="72"/>
      <c r="J105" s="70"/>
      <c r="K105" s="70"/>
      <c r="L105" s="70"/>
      <c r="M105" s="70"/>
      <c r="N105" s="70"/>
      <c r="O105" s="70"/>
      <c r="P105" s="70"/>
      <c r="Q105" s="70"/>
      <c r="R105" s="70"/>
      <c r="S105" s="72" t="str" cm="1">
        <f t="array" ref="S105">IFERROR(INDEX($AK:$AK,SMALL(ROW($AL$20:$AL$75)*($AL$20:$AL$75&lt;&gt;0),SUMPRODUCT(N($AL$20:$AL$75=0))+ROWS($1:22))),"")</f>
        <v/>
      </c>
      <c r="T105" s="72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I105" s="3"/>
    </row>
    <row r="106" spans="1:35" s="71" customFormat="1" ht="33.75" customHeight="1" x14ac:dyDescent="0.25">
      <c r="C106" s="70"/>
      <c r="D106" s="70"/>
      <c r="E106" s="70"/>
      <c r="F106" s="70"/>
      <c r="G106" s="70"/>
      <c r="H106" s="70"/>
      <c r="I106" s="72"/>
      <c r="J106" s="70"/>
      <c r="K106" s="70"/>
      <c r="L106" s="70"/>
      <c r="M106" s="70"/>
      <c r="N106" s="70"/>
      <c r="O106" s="70"/>
      <c r="P106" s="70"/>
      <c r="Q106" s="70"/>
      <c r="R106" s="70"/>
      <c r="S106" s="72" t="str" cm="1">
        <f t="array" ref="S106">IFERROR(INDEX($AK:$AK,SMALL(ROW($AL$20:$AL$75)*($AL$20:$AL$75&lt;&gt;0),SUMPRODUCT(N($AL$20:$AL$75=0))+ROWS($1:23))),"")</f>
        <v/>
      </c>
      <c r="T106" s="72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I106" s="3"/>
    </row>
    <row r="107" spans="1:35" s="71" customFormat="1" ht="33.75" customHeight="1" x14ac:dyDescent="0.25">
      <c r="C107" s="70"/>
      <c r="D107" s="70"/>
      <c r="E107" s="70"/>
      <c r="F107" s="70"/>
      <c r="G107" s="70"/>
      <c r="H107" s="70"/>
      <c r="I107" s="72"/>
      <c r="J107" s="70"/>
      <c r="K107" s="70"/>
      <c r="L107" s="70"/>
      <c r="M107" s="70"/>
      <c r="N107" s="70"/>
      <c r="O107" s="70"/>
      <c r="P107" s="70"/>
      <c r="Q107" s="70"/>
      <c r="R107" s="70"/>
      <c r="S107" s="72" t="str" cm="1">
        <f t="array" ref="S107">IFERROR(INDEX($AK:$AK,SMALL(ROW($AL$20:$AL$75)*($AL$20:$AL$75&lt;&gt;0),SUMPRODUCT(N($AL$20:$AL$75=0))+ROWS($1:24))),"")</f>
        <v/>
      </c>
      <c r="T107" s="72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I107" s="3"/>
    </row>
    <row r="108" spans="1:35" s="71" customFormat="1" ht="33.75" customHeight="1" x14ac:dyDescent="0.25">
      <c r="C108" s="70"/>
      <c r="D108" s="70"/>
      <c r="E108" s="70"/>
      <c r="F108" s="70"/>
      <c r="G108" s="70"/>
      <c r="H108" s="70"/>
      <c r="I108" s="72"/>
      <c r="J108" s="70"/>
      <c r="K108" s="70"/>
      <c r="L108" s="70"/>
      <c r="M108" s="70"/>
      <c r="N108" s="70"/>
      <c r="O108" s="70"/>
      <c r="P108" s="70"/>
      <c r="Q108" s="70"/>
      <c r="R108" s="70"/>
      <c r="S108" s="72" t="str" cm="1">
        <f t="array" ref="S108">IFERROR(INDEX($AK:$AK,SMALL(ROW($AL$20:$AL$75)*($AL$20:$AL$75&lt;&gt;0),SUMPRODUCT(N($AL$20:$AL$75=0))+ROWS($1:25))),"")</f>
        <v/>
      </c>
      <c r="T108" s="72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I108" s="3"/>
    </row>
    <row r="109" spans="1:35" s="71" customFormat="1" ht="33.75" customHeight="1" x14ac:dyDescent="0.25">
      <c r="C109" s="70"/>
      <c r="D109" s="70"/>
      <c r="E109" s="70"/>
      <c r="F109" s="70"/>
      <c r="G109" s="70"/>
      <c r="H109" s="70"/>
      <c r="I109" s="72"/>
      <c r="J109" s="70"/>
      <c r="K109" s="70"/>
      <c r="L109" s="70"/>
      <c r="M109" s="70"/>
      <c r="N109" s="70"/>
      <c r="O109" s="70"/>
      <c r="P109" s="70"/>
      <c r="Q109" s="70"/>
      <c r="R109" s="70"/>
      <c r="S109" s="72" t="str" cm="1">
        <f t="array" ref="S109">IFERROR(INDEX($AK:$AK,SMALL(ROW($AL$20:$AL$75)*($AL$20:$AL$75&lt;&gt;0),SUMPRODUCT(N($AL$20:$AL$75=0))+ROWS($1:26))),"")</f>
        <v/>
      </c>
      <c r="T109" s="72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I109" s="3"/>
    </row>
    <row r="110" spans="1:35" s="3" customFormat="1" x14ac:dyDescent="0.25">
      <c r="C110" s="4"/>
      <c r="D110" s="4"/>
      <c r="E110" s="4"/>
      <c r="F110" s="4"/>
      <c r="G110" s="4"/>
      <c r="H110" s="4"/>
      <c r="I110" s="186"/>
      <c r="J110" s="4"/>
      <c r="K110" s="4"/>
      <c r="L110" s="4"/>
      <c r="M110" s="4"/>
      <c r="N110" s="4"/>
      <c r="O110" s="4"/>
      <c r="P110" s="4"/>
      <c r="Q110" s="4"/>
      <c r="R110" s="4"/>
      <c r="S110" s="72"/>
      <c r="T110" s="186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5" s="3" customFormat="1" x14ac:dyDescent="0.25">
      <c r="C111" s="4"/>
      <c r="D111" s="4"/>
      <c r="E111" s="4"/>
      <c r="F111" s="4"/>
      <c r="G111" s="4"/>
      <c r="H111" s="4"/>
      <c r="I111" s="186"/>
      <c r="J111" s="4"/>
      <c r="K111" s="4"/>
      <c r="L111" s="4"/>
      <c r="M111" s="4"/>
      <c r="N111" s="4"/>
      <c r="O111" s="4"/>
      <c r="P111" s="4"/>
      <c r="Q111" s="4"/>
      <c r="R111" s="4"/>
      <c r="S111" s="72"/>
      <c r="T111" s="186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5" s="3" customFormat="1" x14ac:dyDescent="0.25">
      <c r="C112" s="4"/>
      <c r="D112" s="4"/>
      <c r="E112" s="4"/>
      <c r="F112" s="4"/>
      <c r="G112" s="4"/>
      <c r="H112" s="4"/>
      <c r="I112" s="186"/>
      <c r="J112" s="4"/>
      <c r="K112" s="4"/>
      <c r="L112" s="4"/>
      <c r="M112" s="4"/>
      <c r="N112" s="4"/>
      <c r="O112" s="4"/>
      <c r="P112" s="4"/>
      <c r="Q112" s="4"/>
      <c r="R112" s="4"/>
      <c r="S112" s="72"/>
      <c r="T112" s="186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3:33" s="3" customFormat="1" x14ac:dyDescent="0.25">
      <c r="C113" s="4"/>
      <c r="D113" s="4"/>
      <c r="E113" s="4"/>
      <c r="F113" s="4"/>
      <c r="G113" s="4"/>
      <c r="H113" s="4"/>
      <c r="I113" s="186"/>
      <c r="J113" s="4"/>
      <c r="K113" s="4"/>
      <c r="L113" s="4"/>
      <c r="M113" s="4"/>
      <c r="N113" s="4"/>
      <c r="O113" s="4"/>
      <c r="P113" s="4"/>
      <c r="Q113" s="4"/>
      <c r="R113" s="4"/>
      <c r="S113" s="72"/>
      <c r="T113" s="186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3:33" s="3" customFormat="1" x14ac:dyDescent="0.25">
      <c r="C114" s="4"/>
      <c r="D114" s="4"/>
      <c r="E114" s="4"/>
      <c r="F114" s="4"/>
      <c r="G114" s="4"/>
      <c r="H114" s="4"/>
      <c r="I114" s="186"/>
      <c r="J114" s="4"/>
      <c r="K114" s="4"/>
      <c r="L114" s="4"/>
      <c r="M114" s="4"/>
      <c r="N114" s="4"/>
      <c r="O114" s="4"/>
      <c r="P114" s="4"/>
      <c r="Q114" s="4"/>
      <c r="R114" s="4"/>
      <c r="S114" s="72"/>
      <c r="T114" s="186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3:33" s="3" customFormat="1" x14ac:dyDescent="0.25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72"/>
      <c r="T115" s="186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3:33" s="3" customFormat="1" x14ac:dyDescent="0.25"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72"/>
      <c r="T116" s="186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3:33" s="3" customFormat="1" x14ac:dyDescent="0.25"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72"/>
      <c r="T117" s="186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3:33" s="3" customFormat="1" x14ac:dyDescent="0.25"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72"/>
      <c r="T118" s="186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3:33" s="3" customFormat="1" x14ac:dyDescent="0.25"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72"/>
      <c r="T119" s="186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3:33" s="3" customFormat="1" x14ac:dyDescent="0.25"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72"/>
      <c r="T120" s="186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3:33" s="3" customFormat="1" x14ac:dyDescent="0.25"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72"/>
      <c r="T121" s="186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3:33" s="3" customFormat="1" x14ac:dyDescent="0.25"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72"/>
      <c r="T122" s="186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3:33" s="3" customFormat="1" x14ac:dyDescent="0.25"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72"/>
      <c r="T123" s="186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3:33" s="3" customFormat="1" x14ac:dyDescent="0.25"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72"/>
      <c r="T124" s="186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3:33" s="3" customFormat="1" x14ac:dyDescent="0.25"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72"/>
      <c r="T125" s="186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3:33" ht="17.399999999999999" x14ac:dyDescent="0.35">
      <c r="S126" s="72"/>
      <c r="T126" s="68"/>
    </row>
    <row r="127" spans="3:33" ht="17.399999999999999" x14ac:dyDescent="0.35">
      <c r="S127" s="72"/>
      <c r="T127" s="68"/>
    </row>
    <row r="128" spans="3:33" ht="17.399999999999999" x14ac:dyDescent="0.35">
      <c r="S128" s="72"/>
      <c r="T128" s="68"/>
    </row>
    <row r="129" spans="19:20" ht="17.399999999999999" x14ac:dyDescent="0.35">
      <c r="S129" s="72"/>
      <c r="T129" s="68"/>
    </row>
    <row r="130" spans="19:20" ht="17.399999999999999" x14ac:dyDescent="0.35">
      <c r="S130" s="72"/>
      <c r="T130" s="68"/>
    </row>
    <row r="131" spans="19:20" ht="17.399999999999999" x14ac:dyDescent="0.35">
      <c r="S131" s="72" t="str" cm="1">
        <f t="array" ref="S131">IFERROR(INDEX($AK:$AK,SMALL(ROW($AL$20:$AL$75)*($AL$20:$AL$75&lt;&gt;0),SUMPRODUCT(N($AL$20:$AL$75=0))+ROWS($1:53))),"")</f>
        <v/>
      </c>
      <c r="T131" s="68"/>
    </row>
    <row r="132" spans="19:20" x14ac:dyDescent="0.25">
      <c r="S132" s="72" t="str" cm="1">
        <f t="array" ref="S132">IFERROR(INDEX($AK:$AK,SMALL(ROW($AL$20:$AL$75)*($AL$20:$AL$75&lt;&gt;0),SUMPRODUCT(N($AL$20:$AL$75=0))+ROWS($1:54))),"")</f>
        <v/>
      </c>
    </row>
    <row r="133" spans="19:20" x14ac:dyDescent="0.25">
      <c r="S133" s="72" t="str" cm="1">
        <f t="array" ref="S133">IFERROR(INDEX($AK:$AK,SMALL(ROW($AL$20:$AL$75)*($AL$20:$AL$75&lt;&gt;0),SUMPRODUCT(N($AL$20:$AL$75=0))+ROWS($1:55))),"")</f>
        <v/>
      </c>
    </row>
    <row r="134" spans="19:20" x14ac:dyDescent="0.25">
      <c r="S134" s="72" t="str" cm="1">
        <f t="array" ref="S134">IFERROR(INDEX($AK:$AK,SMALL(ROW($AL$20:$AL$75)*($AL$20:$AL$75&lt;&gt;0),SUMPRODUCT(N($AL$20:$AL$75=0))+ROWS($1:56))),"")</f>
        <v/>
      </c>
    </row>
    <row r="135" spans="19:20" x14ac:dyDescent="0.25">
      <c r="S135" s="72" t="str" cm="1">
        <f t="array" ref="S135">IFERROR(INDEX($AK:$AK,SMALL(ROW($AL$20:$AL$75)*($AL$20:$AL$75&lt;&gt;0),SUMPRODUCT(N($AL$20:$AL$75=0))+ROWS($1:57))),"")</f>
        <v/>
      </c>
    </row>
    <row r="136" spans="19:20" x14ac:dyDescent="0.25">
      <c r="S136" s="72" t="str" cm="1">
        <f t="array" ref="S136">IFERROR(INDEX($AK:$AK,SMALL(ROW($AL$20:$AL$75)*($AL$20:$AL$75&lt;&gt;0),SUMPRODUCT(N($AL$20:$AL$75=0))+ROWS($1:58))),"")</f>
        <v/>
      </c>
    </row>
  </sheetData>
  <mergeCells count="77">
    <mergeCell ref="D3:K4"/>
    <mergeCell ref="A73:B73"/>
    <mergeCell ref="A74:B74"/>
    <mergeCell ref="A75:B75"/>
    <mergeCell ref="A76:B76"/>
    <mergeCell ref="A79:B79"/>
    <mergeCell ref="A60:AI60"/>
    <mergeCell ref="A61:B61"/>
    <mergeCell ref="A62:B62"/>
    <mergeCell ref="A70:AI70"/>
    <mergeCell ref="A72:B72"/>
    <mergeCell ref="A67:B67"/>
    <mergeCell ref="A71:B71"/>
    <mergeCell ref="A63:B63"/>
    <mergeCell ref="A64:B64"/>
    <mergeCell ref="A65:B65"/>
    <mergeCell ref="A54:B54"/>
    <mergeCell ref="A55:B55"/>
    <mergeCell ref="A58:B58"/>
    <mergeCell ref="A50:B50"/>
    <mergeCell ref="A53:B53"/>
    <mergeCell ref="A47:AI47"/>
    <mergeCell ref="A48:B48"/>
    <mergeCell ref="A49:B49"/>
    <mergeCell ref="A51:B51"/>
    <mergeCell ref="A52:B52"/>
    <mergeCell ref="A41:B41"/>
    <mergeCell ref="A42:B42"/>
    <mergeCell ref="A43:B43"/>
    <mergeCell ref="A44:B44"/>
    <mergeCell ref="A45:B45"/>
    <mergeCell ref="A35:B35"/>
    <mergeCell ref="A40:B40"/>
    <mergeCell ref="A37:AI37"/>
    <mergeCell ref="A38:B38"/>
    <mergeCell ref="A39:B39"/>
    <mergeCell ref="A30:B30"/>
    <mergeCell ref="A31:B31"/>
    <mergeCell ref="A32:B32"/>
    <mergeCell ref="A33:B33"/>
    <mergeCell ref="A34:B34"/>
    <mergeCell ref="A29:B29"/>
    <mergeCell ref="AH8:AH10"/>
    <mergeCell ref="AI8:AI10"/>
    <mergeCell ref="A11:AI11"/>
    <mergeCell ref="A12:B12"/>
    <mergeCell ref="A13:B13"/>
    <mergeCell ref="A21:B21"/>
    <mergeCell ref="A24:B24"/>
    <mergeCell ref="A25:B25"/>
    <mergeCell ref="A26:B26"/>
    <mergeCell ref="A27:B27"/>
    <mergeCell ref="A28:B28"/>
    <mergeCell ref="A22:B22"/>
    <mergeCell ref="A23:B23"/>
    <mergeCell ref="A14:B14"/>
    <mergeCell ref="A15:B15"/>
    <mergeCell ref="L1:AB1"/>
    <mergeCell ref="L3:AB3"/>
    <mergeCell ref="L4:M4"/>
    <mergeCell ref="N4:O4"/>
    <mergeCell ref="P4:AB4"/>
    <mergeCell ref="B3:C4"/>
    <mergeCell ref="A16:B16"/>
    <mergeCell ref="A19:AI19"/>
    <mergeCell ref="A20:B20"/>
    <mergeCell ref="P5:AB5"/>
    <mergeCell ref="L6:M6"/>
    <mergeCell ref="N6:O6"/>
    <mergeCell ref="P6:AB6"/>
    <mergeCell ref="A2:A5"/>
    <mergeCell ref="B5:C5"/>
    <mergeCell ref="D5:I5"/>
    <mergeCell ref="B6:C6"/>
    <mergeCell ref="D6:I6"/>
    <mergeCell ref="L5:M5"/>
    <mergeCell ref="N5:O5"/>
  </mergeCells>
  <conditionalFormatting sqref="C10:AG10">
    <cfRule type="expression" dxfId="366" priority="12">
      <formula>CELL("protect", INDIRECT(ADDRESS(ROW(),COLUMN())))=2</formula>
    </cfRule>
  </conditionalFormatting>
  <conditionalFormatting sqref="C12:AG15">
    <cfRule type="expression" dxfId="365" priority="33">
      <formula>C$10=0</formula>
    </cfRule>
    <cfRule type="expression" dxfId="364" priority="34">
      <formula>C$10&lt;&gt;0</formula>
    </cfRule>
  </conditionalFormatting>
  <conditionalFormatting sqref="C13:AG15 C17:AG18">
    <cfRule type="expression" dxfId="363" priority="36">
      <formula>CELL("protect", INDIRECT(ADDRESS(ROW(),COLUMN())))=2</formula>
    </cfRule>
  </conditionalFormatting>
  <conditionalFormatting sqref="C13:AG15">
    <cfRule type="expression" dxfId="362" priority="37">
      <formula>C$9&lt;&gt;"S"</formula>
    </cfRule>
    <cfRule type="expression" dxfId="361" priority="38" stopIfTrue="1">
      <formula>C$9="S"</formula>
    </cfRule>
  </conditionalFormatting>
  <conditionalFormatting sqref="C16:AG16">
    <cfRule type="expression" dxfId="360" priority="35">
      <formula>C$16&gt;8</formula>
    </cfRule>
  </conditionalFormatting>
  <conditionalFormatting sqref="C20:AG34">
    <cfRule type="expression" dxfId="359" priority="30">
      <formula>C$10=0</formula>
    </cfRule>
    <cfRule type="expression" dxfId="358" priority="31">
      <formula>C$10&lt;&gt;0</formula>
    </cfRule>
  </conditionalFormatting>
  <conditionalFormatting sqref="C35:AG35">
    <cfRule type="expression" dxfId="357" priority="32">
      <formula>C$35&gt;8</formula>
    </cfRule>
  </conditionalFormatting>
  <conditionalFormatting sqref="C38:AG44">
    <cfRule type="expression" dxfId="356" priority="28">
      <formula>C$10=0</formula>
    </cfRule>
    <cfRule type="expression" dxfId="355" priority="29">
      <formula>C$10&lt;&gt;0</formula>
    </cfRule>
  </conditionalFormatting>
  <conditionalFormatting sqref="C45:AG45">
    <cfRule type="expression" dxfId="354" priority="27">
      <formula>C$45&gt;8</formula>
    </cfRule>
  </conditionalFormatting>
  <conditionalFormatting sqref="C48:AG54">
    <cfRule type="expression" dxfId="353" priority="25">
      <formula>C$10=0</formula>
    </cfRule>
    <cfRule type="expression" dxfId="352" priority="26">
      <formula>C$10&lt;&gt;0</formula>
    </cfRule>
  </conditionalFormatting>
  <conditionalFormatting sqref="C55:AG55">
    <cfRule type="expression" dxfId="351" priority="24">
      <formula>C$55&gt;8</formula>
    </cfRule>
  </conditionalFormatting>
  <conditionalFormatting sqref="C58:AG58">
    <cfRule type="expression" dxfId="350" priority="23">
      <formula>C$58&gt;8</formula>
    </cfRule>
  </conditionalFormatting>
  <conditionalFormatting sqref="C71:AG75">
    <cfRule type="expression" dxfId="349" priority="21">
      <formula>C$10=0</formula>
    </cfRule>
    <cfRule type="expression" dxfId="348" priority="22">
      <formula>C$10&lt;&gt;0</formula>
    </cfRule>
  </conditionalFormatting>
  <conditionalFormatting sqref="C76:AG76">
    <cfRule type="expression" dxfId="347" priority="20">
      <formula>C$76&gt;4</formula>
    </cfRule>
  </conditionalFormatting>
  <conditionalFormatting sqref="C79:AG79">
    <cfRule type="expression" dxfId="346" priority="19">
      <formula>C$79&gt;12</formula>
    </cfRule>
  </conditionalFormatting>
  <conditionalFormatting sqref="D5:I5">
    <cfRule type="expression" dxfId="344" priority="17">
      <formula>D5=""</formula>
    </cfRule>
  </conditionalFormatting>
  <conditionalFormatting sqref="I115:I1048576">
    <cfRule type="colorScale" priority="39">
      <colorScale>
        <cfvo type="formula" val="$I$9=&quot;S&quot;"/>
        <cfvo type="formula" val="$I$9=&quot;S&quot;"/>
        <color theme="7" tint="0.39997558519241921"/>
        <color theme="7" tint="0.39997558519241921"/>
      </colorScale>
    </cfRule>
  </conditionalFormatting>
  <conditionalFormatting sqref="L1">
    <cfRule type="expression" dxfId="343" priority="4">
      <formula>OR(COUNTIF(C16:AG16,"&gt;8")&gt;0,COUNTIF(C35:AG35,"&gt;8")&gt;0,COUNTIF(C45:AG45,"&gt;8")&gt;0,COUNTIF(C55:AG55,"&gt;8")&gt;0,COUNTIF(C76:AG76,"&gt;8")&gt;0)</formula>
    </cfRule>
  </conditionalFormatting>
  <conditionalFormatting sqref="L3">
    <cfRule type="expression" dxfId="342" priority="16">
      <formula>OR(SUMPRODUCT((C10:AG10=0)*(C12:AG54&gt;0))&gt;0,SUMPRODUCT((C10:AG10=0)*(C71:AG75&gt;0))&gt;0)</formula>
    </cfRule>
  </conditionalFormatting>
  <conditionalFormatting sqref="L4">
    <cfRule type="expression" dxfId="341" priority="13">
      <formula>COUNTIF(C58:AG58,"&gt;8")&gt;0</formula>
    </cfRule>
  </conditionalFormatting>
  <conditionalFormatting sqref="L5">
    <cfRule type="expression" dxfId="340" priority="11">
      <formula>COUNTIF(C76:AG76,"&gt;4")&gt;0</formula>
    </cfRule>
  </conditionalFormatting>
  <conditionalFormatting sqref="L6">
    <cfRule type="expression" dxfId="339" priority="15">
      <formula>COUNTIF(C79:AG79,"&gt;12")&gt;0</formula>
    </cfRule>
  </conditionalFormatting>
  <conditionalFormatting sqref="N4">
    <cfRule type="expression" dxfId="338" priority="6">
      <formula>COUNTIF(C58:AG58,"&gt;8")&gt;0</formula>
    </cfRule>
  </conditionalFormatting>
  <conditionalFormatting sqref="N5">
    <cfRule type="expression" dxfId="337" priority="5">
      <formula>COUNTIF(C76:AG76,"&gt;4")&gt;0</formula>
    </cfRule>
  </conditionalFormatting>
  <conditionalFormatting sqref="N6">
    <cfRule type="expression" dxfId="336" priority="7">
      <formula>COUNTIF(C79:AG79,"&gt;12")&gt;0</formula>
    </cfRule>
  </conditionalFormatting>
  <conditionalFormatting sqref="P4">
    <cfRule type="expression" dxfId="335" priority="9">
      <formula>COUNTIF(C58:AG58,"&gt;8")&gt;0</formula>
    </cfRule>
  </conditionalFormatting>
  <conditionalFormatting sqref="P5">
    <cfRule type="expression" dxfId="334" priority="8">
      <formula>COUNTIF(C76:AG76,"&gt;4")&gt;0</formula>
    </cfRule>
  </conditionalFormatting>
  <conditionalFormatting sqref="P6">
    <cfRule type="expression" dxfId="333" priority="10">
      <formula>COUNTIF(C79:AG79,"&gt;12")&gt;0</formula>
    </cfRule>
  </conditionalFormatting>
  <conditionalFormatting sqref="D3">
    <cfRule type="expression" dxfId="13" priority="1">
      <formula>D3=""</formula>
    </cfRule>
  </conditionalFormatting>
  <dataValidations count="2">
    <dataValidation type="custom" showErrorMessage="1" errorTitle="Warning!" error="Number must be multiple of 0,5" sqref="C48:AG54 C12:AG15 C71:AG75 C38:AG44" xr:uid="{3827144A-154F-4CE9-A2FC-3F833FEA1DCF}">
      <formula1>MOD(C12,0.5)=0</formula1>
    </dataValidation>
    <dataValidation type="custom" showErrorMessage="1" errorTitle="Warning!" error="Number must be multiple of 0,5" promptTitle="INPUT" prompt="An integer from 1 to 8 or a decimal that divides by 0,25" sqref="C20:AG34" xr:uid="{97CCC8E6-329B-4142-A32D-727939DCA9B2}">
      <formula1>MOD(C20,0.5)=0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58" fitToHeight="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pageSetUpPr fitToPage="1"/>
  </sheetPr>
  <dimension ref="A1:AO136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32.33203125" bestFit="1" customWidth="1"/>
    <col min="2" max="2" width="14.6640625" customWidth="1"/>
    <col min="3" max="33" width="7" style="18" customWidth="1"/>
    <col min="34" max="34" width="10.33203125" customWidth="1"/>
    <col min="35" max="35" width="15.88671875" customWidth="1"/>
    <col min="37" max="37" width="32.44140625" hidden="1" customWidth="1"/>
    <col min="38" max="38" width="8.88671875" hidden="1" customWidth="1"/>
  </cols>
  <sheetData>
    <row r="1" spans="1:39" ht="21.75" customHeight="1" thickBot="1" x14ac:dyDescent="0.3">
      <c r="K1" s="207"/>
      <c r="L1" s="287" t="s">
        <v>105</v>
      </c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</row>
    <row r="2" spans="1:39" ht="13.5" customHeight="1" thickBot="1" x14ac:dyDescent="0.3">
      <c r="A2" s="267" t="s">
        <v>11</v>
      </c>
      <c r="I2" s="2"/>
      <c r="J2" s="208"/>
      <c r="K2" s="207"/>
    </row>
    <row r="3" spans="1:39" ht="13.5" customHeight="1" x14ac:dyDescent="0.25">
      <c r="A3" s="268"/>
      <c r="B3" s="311" t="str">
        <f>Παράμετροι!B2</f>
        <v>NAME OF BENEFICIARY</v>
      </c>
      <c r="C3" s="311"/>
      <c r="D3" s="326" t="str">
        <f>IF(Παράμετροι!C2&lt;&gt;"",Παράμετροι!C2,"")</f>
        <v/>
      </c>
      <c r="E3" s="327"/>
      <c r="F3" s="327"/>
      <c r="G3" s="327"/>
      <c r="H3" s="327"/>
      <c r="I3" s="327"/>
      <c r="J3" s="327"/>
      <c r="K3" s="327"/>
      <c r="L3" s="289" t="s">
        <v>91</v>
      </c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</row>
    <row r="4" spans="1:39" ht="13.5" customHeight="1" x14ac:dyDescent="0.25">
      <c r="A4" s="268"/>
      <c r="B4" s="312"/>
      <c r="C4" s="312"/>
      <c r="D4" s="326"/>
      <c r="E4" s="327"/>
      <c r="F4" s="327"/>
      <c r="G4" s="327"/>
      <c r="H4" s="327"/>
      <c r="I4" s="327"/>
      <c r="J4" s="327"/>
      <c r="K4" s="327"/>
      <c r="L4" s="288" t="s">
        <v>92</v>
      </c>
      <c r="M4" s="288"/>
      <c r="N4" s="290" t="s">
        <v>93</v>
      </c>
      <c r="O4" s="290"/>
      <c r="P4" s="292" t="s">
        <v>97</v>
      </c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</row>
    <row r="5" spans="1:39" ht="13.5" customHeight="1" x14ac:dyDescent="0.25">
      <c r="A5" s="268"/>
      <c r="B5" s="281" t="str">
        <f>Παράμετροι!B4</f>
        <v>NAME OF THE PERSON</v>
      </c>
      <c r="C5" s="282"/>
      <c r="D5" s="283" t="str">
        <f>IF(Παράμετροι!C4&lt;&gt;"",Παράμετροι!C4,"")</f>
        <v/>
      </c>
      <c r="E5" s="284"/>
      <c r="F5" s="284"/>
      <c r="G5" s="284"/>
      <c r="H5" s="284"/>
      <c r="I5" s="285"/>
      <c r="J5" s="4"/>
      <c r="K5" s="209"/>
      <c r="L5" s="288" t="s">
        <v>92</v>
      </c>
      <c r="M5" s="288"/>
      <c r="N5" s="290" t="s">
        <v>94</v>
      </c>
      <c r="O5" s="290"/>
      <c r="P5" s="292" t="s">
        <v>100</v>
      </c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19"/>
    </row>
    <row r="6" spans="1:39" ht="13.5" customHeight="1" thickBot="1" x14ac:dyDescent="0.3">
      <c r="A6" s="211" t="s">
        <v>0</v>
      </c>
      <c r="B6" s="253" t="str">
        <f>Παράμετροι!B5</f>
        <v>TYPE OF PERSONNEL</v>
      </c>
      <c r="C6" s="254"/>
      <c r="D6" s="252" t="str">
        <f>IF(Παράμετροι!C5&lt;&gt;"",Παράμετροι!C5,"")</f>
        <v>Employee</v>
      </c>
      <c r="E6" s="253"/>
      <c r="F6" s="253"/>
      <c r="G6" s="253"/>
      <c r="H6" s="253"/>
      <c r="I6" s="254"/>
      <c r="K6" s="209"/>
      <c r="L6" s="289" t="s">
        <v>92</v>
      </c>
      <c r="M6" s="289"/>
      <c r="N6" s="291" t="s">
        <v>95</v>
      </c>
      <c r="O6" s="291"/>
      <c r="P6" s="291" t="s">
        <v>98</v>
      </c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19"/>
    </row>
    <row r="7" spans="1:39" ht="13.5" customHeight="1" thickBot="1" x14ac:dyDescent="0.3">
      <c r="A7" s="1"/>
      <c r="AC7" s="220"/>
    </row>
    <row r="8" spans="1:39" ht="13.5" customHeight="1" x14ac:dyDescent="0.25">
      <c r="A8" s="14" t="s">
        <v>41</v>
      </c>
      <c r="B8" s="14" t="str">
        <f>Absences!B7</f>
        <v>APRIL</v>
      </c>
      <c r="C8" s="61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62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62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62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62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62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62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62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62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62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62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62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62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62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62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62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62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62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62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62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62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62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62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62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62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62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62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62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62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62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63" t="str">
        <f>IF(COLUMN()-2 &gt; DAY(EOMONTH(DATE($B$9,MONTH(DATE($B$9, MATCH($B$8, {"JANUARY";"FEBRUARY";"MARCH";"APRIL";"MAY";"JUNE";"JULY";"AUGUST";"SEPTEMBER";"OCTOBER";"NOVEMBER";"DECEMBER"}, 0), 1)),1),0)), "", COLUMN()-2)</f>
        <v/>
      </c>
      <c r="AH8" s="313" t="s">
        <v>24</v>
      </c>
      <c r="AI8" s="319" t="s">
        <v>33</v>
      </c>
    </row>
    <row r="9" spans="1:39" ht="13.5" customHeight="1" thickBot="1" x14ac:dyDescent="0.3">
      <c r="A9" s="16" t="s">
        <v>38</v>
      </c>
      <c r="B9" s="16">
        <f>Παράμετροι!C7</f>
        <v>2026</v>
      </c>
      <c r="C9" s="64" t="str">
        <f>IF(C8="","",
CHOOSE(WEEKDAY(DATE($B$9,MONTH(DATE($B$9, MATCH($B$8, {"JANUARY";"FEBRUARY";"MARCH";"APRIL";"MAY";"JUNE";"JULY";"AUGUST";"SEPTEMBER";"OCTOBER";"NOVEMBER";"DECEMBER"}, 0), 1)),C8)),"S","M","T","W","T","F","S"))</f>
        <v>W</v>
      </c>
      <c r="D9" s="65" t="str">
        <f>IF(D8="","",
CHOOSE(WEEKDAY(DATE($B$9,MONTH(DATE($B$9, MATCH($B$8, {"JANUARY";"FEBRUARY";"MARCH";"APRIL";"MAY";"JUNE";"JULY";"AUGUST";"SEPTEMBER";"OCTOBER";"NOVEMBER";"DECEMBER"}, 0), 1)),D8)),"S","M","T","W","T","F","S"))</f>
        <v>T</v>
      </c>
      <c r="E9" s="65" t="str">
        <f>IF(E8="","",
CHOOSE(WEEKDAY(DATE($B$9,MONTH(DATE($B$9, MATCH($B$8, {"JANUARY";"FEBRUARY";"MARCH";"APRIL";"MAY";"JUNE";"JULY";"AUGUST";"SEPTEMBER";"OCTOBER";"NOVEMBER";"DECEMBER"}, 0), 1)),E8)),"S","M","T","W","T","F","S"))</f>
        <v>F</v>
      </c>
      <c r="F9" s="65" t="str">
        <f>IF(F8="","",
CHOOSE(WEEKDAY(DATE($B$9,MONTH(DATE($B$9, MATCH($B$8, {"JANUARY";"FEBRUARY";"MARCH";"APRIL";"MAY";"JUNE";"JULY";"AUGUST";"SEPTEMBER";"OCTOBER";"NOVEMBER";"DECEMBER"}, 0), 1)),F8)),"S","M","T","W","T","F","S"))</f>
        <v>S</v>
      </c>
      <c r="G9" s="65" t="str">
        <f>IF(G8="","",
CHOOSE(WEEKDAY(DATE($B$9,MONTH(DATE($B$9, MATCH($B$8, {"JANUARY";"FEBRUARY";"MARCH";"APRIL";"MAY";"JUNE";"JULY";"AUGUST";"SEPTEMBER";"OCTOBER";"NOVEMBER";"DECEMBER"}, 0), 1)),G8)),"S","M","T","W","T","F","S"))</f>
        <v>S</v>
      </c>
      <c r="H9" s="65" t="str">
        <f>IF(H8="","",
CHOOSE(WEEKDAY(DATE($B$9,MONTH(DATE($B$9, MATCH($B$8, {"JANUARY";"FEBRUARY";"MARCH";"APRIL";"MAY";"JUNE";"JULY";"AUGUST";"SEPTEMBER";"OCTOBER";"NOVEMBER";"DECEMBER"}, 0), 1)),H8)),"S","M","T","W","T","F","S"))</f>
        <v>M</v>
      </c>
      <c r="I9" s="67" t="str">
        <f>IF(I8="","",
CHOOSE(WEEKDAY(DATE($B$9,MONTH(DATE($B$9, MATCH($B$8, {"JANUARY";"FEBRUARY";"MARCH";"APRIL";"MAY";"JUNE";"JULY";"AUGUST";"SEPTEMBER";"OCTOBER";"NOVEMBER";"DECEMBER"}, 0), 1)),I8)),"S","M","T","W","T","F","S"))</f>
        <v>T</v>
      </c>
      <c r="J9" s="65" t="str">
        <f>IF(J8="","",
CHOOSE(WEEKDAY(DATE($B$9,MONTH(DATE($B$9, MATCH($B$8, {"JANUARY";"FEBRUARY";"MARCH";"APRIL";"MAY";"JUNE";"JULY";"AUGUST";"SEPTEMBER";"OCTOBER";"NOVEMBER";"DECEMBER"}, 0), 1)),J8)),"S","M","T","W","T","F","S"))</f>
        <v>W</v>
      </c>
      <c r="K9" s="65" t="str">
        <f>IF(K8="","",
CHOOSE(WEEKDAY(DATE($B$9,MONTH(DATE($B$9, MATCH($B$8, {"JANUARY";"FEBRUARY";"MARCH";"APRIL";"MAY";"JUNE";"JULY";"AUGUST";"SEPTEMBER";"OCTOBER";"NOVEMBER";"DECEMBER"}, 0), 1)),K8)),"S","M","T","W","T","F","S"))</f>
        <v>T</v>
      </c>
      <c r="L9" s="65" t="str">
        <f>IF(L8="","",
CHOOSE(WEEKDAY(DATE($B$9,MONTH(DATE($B$9, MATCH($B$8, {"JANUARY";"FEBRUARY";"MARCH";"APRIL";"MAY";"JUNE";"JULY";"AUGUST";"SEPTEMBER";"OCTOBER";"NOVEMBER";"DECEMBER"}, 0), 1)),L8)),"S","M","T","W","T","F","S"))</f>
        <v>F</v>
      </c>
      <c r="M9" s="65" t="str">
        <f>IF(M8="","",
CHOOSE(WEEKDAY(DATE($B$9,MONTH(DATE($B$9, MATCH($B$8, {"JANUARY";"FEBRUARY";"MARCH";"APRIL";"MAY";"JUNE";"JULY";"AUGUST";"SEPTEMBER";"OCTOBER";"NOVEMBER";"DECEMBER"}, 0), 1)),M8)),"S","M","T","W","T","F","S"))</f>
        <v>S</v>
      </c>
      <c r="N9" s="65" t="str">
        <f>IF(N8="","",
CHOOSE(WEEKDAY(DATE($B$9,MONTH(DATE($B$9, MATCH($B$8, {"JANUARY";"FEBRUARY";"MARCH";"APRIL";"MAY";"JUNE";"JULY";"AUGUST";"SEPTEMBER";"OCTOBER";"NOVEMBER";"DECEMBER"}, 0), 1)),N8)),"S","M","T","W","T","F","S"))</f>
        <v>S</v>
      </c>
      <c r="O9" s="65" t="str">
        <f>IF(O8="","",
CHOOSE(WEEKDAY(DATE($B$9,MONTH(DATE($B$9, MATCH($B$8, {"JANUARY";"FEBRUARY";"MARCH";"APRIL";"MAY";"JUNE";"JULY";"AUGUST";"SEPTEMBER";"OCTOBER";"NOVEMBER";"DECEMBER"}, 0), 1)),O8)),"S","M","T","W","T","F","S"))</f>
        <v>M</v>
      </c>
      <c r="P9" s="65" t="str">
        <f>IF(P8="","",
CHOOSE(WEEKDAY(DATE($B$9,MONTH(DATE($B$9, MATCH($B$8, {"JANUARY";"FEBRUARY";"MARCH";"APRIL";"MAY";"JUNE";"JULY";"AUGUST";"SEPTEMBER";"OCTOBER";"NOVEMBER";"DECEMBER"}, 0), 1)),P8)),"S","M","T","W","T","F","S"))</f>
        <v>T</v>
      </c>
      <c r="Q9" s="65" t="str">
        <f>IF(Q8="","",
CHOOSE(WEEKDAY(DATE($B$9,MONTH(DATE($B$9, MATCH($B$8, {"JANUARY";"FEBRUARY";"MARCH";"APRIL";"MAY";"JUNE";"JULY";"AUGUST";"SEPTEMBER";"OCTOBER";"NOVEMBER";"DECEMBER"}, 0), 1)),Q8)),"S","M","T","W","T","F","S"))</f>
        <v>W</v>
      </c>
      <c r="R9" s="65" t="str">
        <f>IF(R8="","",
CHOOSE(WEEKDAY(DATE($B$9,MONTH(DATE($B$9, MATCH($B$8, {"JANUARY";"FEBRUARY";"MARCH";"APRIL";"MAY";"JUNE";"JULY";"AUGUST";"SEPTEMBER";"OCTOBER";"NOVEMBER";"DECEMBER"}, 0), 1)),R8)),"S","M","T","W","T","F","S"))</f>
        <v>T</v>
      </c>
      <c r="S9" s="65" t="str">
        <f>IF(S8="","",
CHOOSE(WEEKDAY(DATE($B$9,MONTH(DATE($B$9, MATCH($B$8, {"JANUARY";"FEBRUARY";"MARCH";"APRIL";"MAY";"JUNE";"JULY";"AUGUST";"SEPTEMBER";"OCTOBER";"NOVEMBER";"DECEMBER"}, 0), 1)),S8)),"S","M","T","W","T","F","S"))</f>
        <v>F</v>
      </c>
      <c r="T9" s="65" t="str">
        <f>IF(T8="","",
CHOOSE(WEEKDAY(DATE($B$9,MONTH(DATE($B$9, MATCH($B$8, {"JANUARY";"FEBRUARY";"MARCH";"APRIL";"MAY";"JUNE";"JULY";"AUGUST";"SEPTEMBER";"OCTOBER";"NOVEMBER";"DECEMBER"}, 0), 1)),T8)),"S","M","T","W","T","F","S"))</f>
        <v>S</v>
      </c>
      <c r="U9" s="65" t="str">
        <f>IF(U8="","",
CHOOSE(WEEKDAY(DATE($B$9,MONTH(DATE($B$9, MATCH($B$8, {"JANUARY";"FEBRUARY";"MARCH";"APRIL";"MAY";"JUNE";"JULY";"AUGUST";"SEPTEMBER";"OCTOBER";"NOVEMBER";"DECEMBER"}, 0), 1)),U8)),"S","M","T","W","T","F","S"))</f>
        <v>S</v>
      </c>
      <c r="V9" s="65" t="str">
        <f>IF(V8="","",
CHOOSE(WEEKDAY(DATE($B$9,MONTH(DATE($B$9, MATCH($B$8, {"JANUARY";"FEBRUARY";"MARCH";"APRIL";"MAY";"JUNE";"JULY";"AUGUST";"SEPTEMBER";"OCTOBER";"NOVEMBER";"DECEMBER"}, 0), 1)),V8)),"S","M","T","W","T","F","S"))</f>
        <v>M</v>
      </c>
      <c r="W9" s="65" t="str">
        <f>IF(W8="","",
CHOOSE(WEEKDAY(DATE($B$9,MONTH(DATE($B$9, MATCH($B$8, {"JANUARY";"FEBRUARY";"MARCH";"APRIL";"MAY";"JUNE";"JULY";"AUGUST";"SEPTEMBER";"OCTOBER";"NOVEMBER";"DECEMBER"}, 0), 1)),W8)),"S","M","T","W","T","F","S"))</f>
        <v>T</v>
      </c>
      <c r="X9" s="65" t="str">
        <f>IF(X8="","",
CHOOSE(WEEKDAY(DATE($B$9,MONTH(DATE($B$9, MATCH($B$8, {"JANUARY";"FEBRUARY";"MARCH";"APRIL";"MAY";"JUNE";"JULY";"AUGUST";"SEPTEMBER";"OCTOBER";"NOVEMBER";"DECEMBER"}, 0), 1)),X8)),"S","M","T","W","T","F","S"))</f>
        <v>W</v>
      </c>
      <c r="Y9" s="65" t="str">
        <f>IF(Y8="","",
CHOOSE(WEEKDAY(DATE($B$9,MONTH(DATE($B$9, MATCH($B$8, {"JANUARY";"FEBRUARY";"MARCH";"APRIL";"MAY";"JUNE";"JULY";"AUGUST";"SEPTEMBER";"OCTOBER";"NOVEMBER";"DECEMBER"}, 0), 1)),Y8)),"S","M","T","W","T","F","S"))</f>
        <v>T</v>
      </c>
      <c r="Z9" s="65" t="str">
        <f>IF(Z8="","",
CHOOSE(WEEKDAY(DATE($B$9,MONTH(DATE($B$9, MATCH($B$8, {"JANUARY";"FEBRUARY";"MARCH";"APRIL";"MAY";"JUNE";"JULY";"AUGUST";"SEPTEMBER";"OCTOBER";"NOVEMBER";"DECEMBER"}, 0), 1)),Z8)),"S","M","T","W","T","F","S"))</f>
        <v>F</v>
      </c>
      <c r="AA9" s="65" t="str">
        <f>IF(AA8="","",
CHOOSE(WEEKDAY(DATE($B$9,MONTH(DATE($B$9, MATCH($B$8, {"JANUARY";"FEBRUARY";"MARCH";"APRIL";"MAY";"JUNE";"JULY";"AUGUST";"SEPTEMBER";"OCTOBER";"NOVEMBER";"DECEMBER"}, 0), 1)),AA8)),"S","M","T","W","T","F","S"))</f>
        <v>S</v>
      </c>
      <c r="AB9" s="65" t="str">
        <f>IF(AB8="","",
CHOOSE(WEEKDAY(DATE($B$9,MONTH(DATE($B$9, MATCH($B$8, {"JANUARY";"FEBRUARY";"MARCH";"APRIL";"MAY";"JUNE";"JULY";"AUGUST";"SEPTEMBER";"OCTOBER";"NOVEMBER";"DECEMBER"}, 0), 1)),AB8)),"S","M","T","W","T","F","S"))</f>
        <v>S</v>
      </c>
      <c r="AC9" s="65" t="str">
        <f>IF(AC8="","",
CHOOSE(WEEKDAY(DATE($B$9,MONTH(DATE($B$9, MATCH($B$8, {"JANUARY";"FEBRUARY";"MARCH";"APRIL";"MAY";"JUNE";"JULY";"AUGUST";"SEPTEMBER";"OCTOBER";"NOVEMBER";"DECEMBER"}, 0), 1)),AC8)),"S","M","T","W","T","F","S"))</f>
        <v>M</v>
      </c>
      <c r="AD9" s="65" t="str">
        <f>IF(AD8="","",
CHOOSE(WEEKDAY(DATE($B$9,MONTH(DATE($B$9, MATCH($B$8, {"JANUARY";"FEBRUARY";"MARCH";"APRIL";"MAY";"JUNE";"JULY";"AUGUST";"SEPTEMBER";"OCTOBER";"NOVEMBER";"DECEMBER"}, 0), 1)),AD8)),"S","M","T","W","T","F","S"))</f>
        <v>T</v>
      </c>
      <c r="AE9" s="65" t="str">
        <f>IF(AE8="","",
CHOOSE(WEEKDAY(DATE($B$9,MONTH(DATE($B$9, MATCH($B$8, {"JANUARY";"FEBRUARY";"MARCH";"APRIL";"MAY";"JUNE";"JULY";"AUGUST";"SEPTEMBER";"OCTOBER";"NOVEMBER";"DECEMBER"}, 0), 1)),AE8)),"S","M","T","W","T","F","S"))</f>
        <v>W</v>
      </c>
      <c r="AF9" s="65" t="str">
        <f>IF(AF8="","",
CHOOSE(WEEKDAY(DATE($B$9,MONTH(DATE($B$9, MATCH($B$8, {"JANUARY";"FEBRUARY";"MARCH";"APRIL";"MAY";"JUNE";"JULY";"AUGUST";"SEPTEMBER";"OCTOBER";"NOVEMBER";"DECEMBER"}, 0), 1)),AF8)),"S","M","T","W","T","F","S"))</f>
        <v>T</v>
      </c>
      <c r="AG9" s="66" t="str">
        <f>IF(AG8="","",
CHOOSE(WEEKDAY(DATE($B$9,MONTH(DATE($B$9, MATCH($B$8, {"JANUARY";"FEBRUARY";"MARCH";"APRIL";"MAY";"JUNE";"JULY";"AUGUST";"SEPTEMBER";"OCTOBER";"NOVEMBER";"DECEMBER"}, 0), 1)),AG8)),"S","M","T","W","T","F","S"))</f>
        <v/>
      </c>
      <c r="AH9" s="314"/>
      <c r="AI9" s="320"/>
    </row>
    <row r="10" spans="1:39" ht="13.8" hidden="1" thickBot="1" x14ac:dyDescent="0.3">
      <c r="C10" s="105">
        <f>IF(C9="",0,
IF(OR(INDEX(Absences!C4:C15, MATCH($B$8, Absences!$B4:$B15, 0))="X",
INDEX(Absences!C20:C31, MATCH($B$8, Absences!$B20:$B31, 0))="X",
INDEX(Absences!C36:C47, MATCH($B$8, Absences!$B36:$B47, 0))="X",
INDEX(Absences!C52:C63, MATCH($B$8, Absences!$B52:$B63, 0))="X"),
0,IF(AND(C9&lt;&gt;"S",C9&lt;&gt;""),1,0)))</f>
        <v>1</v>
      </c>
      <c r="D10" s="106">
        <f>IF(D9="",0,
IF(OR(INDEX(Absences!D4:D15, MATCH($B$8, Absences!$B4:$B15, 0))="X",
INDEX(Absences!D20:D31, MATCH($B$8, Absences!$B20:$B31, 0))="X",
INDEX(Absences!D36:D47, MATCH($B$8, Absences!$B36:$B47, 0))="X",
INDEX(Absences!D52:D63, MATCH($B$8, Absences!$B52:$B63, 0))="X"),
0,IF(AND(D9&lt;&gt;"S",D9&lt;&gt;""),1,0)))</f>
        <v>1</v>
      </c>
      <c r="E10" s="106">
        <f>IF(E9="",0,
IF(OR(INDEX(Absences!E4:E15, MATCH($B$8, Absences!$B4:$B15, 0))="X",
INDEX(Absences!E20:E31, MATCH($B$8, Absences!$B20:$B31, 0))="X",
INDEX(Absences!E36:E47, MATCH($B$8, Absences!$B36:$B47, 0))="X",
INDEX(Absences!E52:E63, MATCH($B$8, Absences!$B52:$B63, 0))="X"),
0,IF(AND(E9&lt;&gt;"S",E9&lt;&gt;""),1,0)))</f>
        <v>1</v>
      </c>
      <c r="F10" s="106">
        <f>IF(F9="",0,
IF(OR(INDEX(Absences!F4:F15, MATCH($B$8, Absences!$B4:$B15, 0))="X",
INDEX(Absences!F20:F31, MATCH($B$8, Absences!$B20:$B31, 0))="X",
INDEX(Absences!F36:F47, MATCH($B$8, Absences!$B36:$B47, 0))="X",
INDEX(Absences!F52:F63, MATCH($B$8, Absences!$B52:$B63, 0))="X"),
0,IF(AND(F9&lt;&gt;"S",F9&lt;&gt;""),1,0)))</f>
        <v>0</v>
      </c>
      <c r="G10" s="106">
        <f>IF(G9="",0,
IF(OR(INDEX(Absences!G4:G15, MATCH($B$8, Absences!$B4:$B15, 0))="X",
INDEX(Absences!G20:G31, MATCH($B$8, Absences!$B20:$B31, 0))="X",
INDEX(Absences!G36:G47, MATCH($B$8, Absences!$B36:$B47, 0))="X",
INDEX(Absences!G52:G63, MATCH($B$8, Absences!$B52:$B63, 0))="X"),
0,IF(AND(G9&lt;&gt;"S",G9&lt;&gt;""),1,0)))</f>
        <v>0</v>
      </c>
      <c r="H10" s="106">
        <f>IF(H9="",0,
IF(OR(INDEX(Absences!H4:H15, MATCH($B$8, Absences!$B4:$B15, 0))="X",
INDEX(Absences!H20:H31, MATCH($B$8, Absences!$B20:$B31, 0))="X",
INDEX(Absences!H36:H47, MATCH($B$8, Absences!$B36:$B47, 0))="X",
INDEX(Absences!H52:H63, MATCH($B$8, Absences!$B52:$B63, 0))="X"),
0,IF(AND(H9&lt;&gt;"S",H9&lt;&gt;""),1,0)))</f>
        <v>1</v>
      </c>
      <c r="I10" s="106">
        <f>IF(I9="",0,
IF(OR(INDEX(Absences!I4:I15, MATCH($B$8, Absences!$B4:$B15, 0))="X",
INDEX(Absences!I20:I31, MATCH($B$8, Absences!$B20:$B31, 0))="X",
INDEX(Absences!I36:I47, MATCH($B$8, Absences!$B36:$B47, 0))="X",
INDEX(Absences!I52:I63, MATCH($B$8, Absences!$B52:$B63, 0))="X"),
0,IF(AND(I9&lt;&gt;"S",I9&lt;&gt;""),1,0)))</f>
        <v>1</v>
      </c>
      <c r="J10" s="106">
        <f>IF(J9="",0,
IF(OR(INDEX(Absences!J4:J15, MATCH($B$8, Absences!$B4:$B15, 0))="X",
INDEX(Absences!J20:J31, MATCH($B$8, Absences!$B20:$B31, 0))="X",
INDEX(Absences!J36:J47, MATCH($B$8, Absences!$B36:$B47, 0))="X",
INDEX(Absences!J52:J63, MATCH($B$8, Absences!$B52:$B63, 0))="X"),
0,IF(AND(J9&lt;&gt;"S",J9&lt;&gt;""),1,0)))</f>
        <v>1</v>
      </c>
      <c r="K10" s="106">
        <f>IF(K9="",0,
IF(OR(INDEX(Absences!K4:K15, MATCH($B$8, Absences!$B4:$B15, 0))="X",
INDEX(Absences!K20:K31, MATCH($B$8, Absences!$B20:$B31, 0))="X",
INDEX(Absences!K36:K47, MATCH($B$8, Absences!$B36:$B47, 0))="X",
INDEX(Absences!K52:K63, MATCH($B$8, Absences!$B52:$B63, 0))="X"),
0,IF(AND(K9&lt;&gt;"S",K9&lt;&gt;""),1,0)))</f>
        <v>1</v>
      </c>
      <c r="L10" s="106">
        <f>IF(L9="",0,
IF(OR(INDEX(Absences!L4:L15, MATCH($B$8, Absences!$B4:$B15, 0))="X",
INDEX(Absences!L20:L31, MATCH($B$8, Absences!$B20:$B31, 0))="X",
INDEX(Absences!L36:L47, MATCH($B$8, Absences!$B36:$B47, 0))="X",
INDEX(Absences!L52:L63, MATCH($B$8, Absences!$B52:$B63, 0))="X"),
0,IF(AND(L9&lt;&gt;"S",L9&lt;&gt;""),1,0)))</f>
        <v>0</v>
      </c>
      <c r="M10" s="106">
        <f>IF(M9="",0,
IF(OR(INDEX(Absences!M4:M15, MATCH($B$8, Absences!$B4:$B15, 0))="X",
INDEX(Absences!M20:M31, MATCH($B$8, Absences!$B20:$B31, 0))="X",
INDEX(Absences!M36:M47, MATCH($B$8, Absences!$B36:$B47, 0))="X",
INDEX(Absences!M52:M63, MATCH($B$8, Absences!$B52:$B63, 0))="X"),
0,IF(AND(M9&lt;&gt;"S",M9&lt;&gt;""),1,0)))</f>
        <v>0</v>
      </c>
      <c r="N10" s="106">
        <f>IF(N9="",0,
IF(OR(INDEX(Absences!N4:N15, MATCH($B$8, Absences!$B4:$B15, 0))="X",
INDEX(Absences!N20:N31, MATCH($B$8, Absences!$B20:$B31, 0))="X",
INDEX(Absences!N36:N47, MATCH($B$8, Absences!$B36:$B47, 0))="X",
INDEX(Absences!N52:N63, MATCH($B$8, Absences!$B52:$B63, 0))="X"),
0,IF(AND(N9&lt;&gt;"S",N9&lt;&gt;""),1,0)))</f>
        <v>0</v>
      </c>
      <c r="O10" s="106">
        <f>IF(O9="",0,
IF(OR(INDEX(Absences!O4:O15, MATCH($B$8, Absences!$B4:$B15, 0))="X",
INDEX(Absences!O20:O31, MATCH($B$8, Absences!$B20:$B31, 0))="X",
INDEX(Absences!O36:O47, MATCH($B$8, Absences!$B36:$B47, 0))="X",
INDEX(Absences!O52:O63, MATCH($B$8, Absences!$B52:$B63, 0))="X"),
0,IF(AND(O9&lt;&gt;"S",O9&lt;&gt;""),1,0)))</f>
        <v>0</v>
      </c>
      <c r="P10" s="106">
        <f>IF(P9="",0,
IF(OR(INDEX(Absences!P4:P15, MATCH($B$8, Absences!$B4:$B15, 0))="X",
INDEX(Absences!P20:P31, MATCH($B$8, Absences!$B20:$B31, 0))="X",
INDEX(Absences!P36:P47, MATCH($B$8, Absences!$B36:$B47, 0))="X",
INDEX(Absences!P52:P63, MATCH($B$8, Absences!$B52:$B63, 0))="X"),
0,IF(AND(P9&lt;&gt;"S",P9&lt;&gt;""),1,0)))</f>
        <v>1</v>
      </c>
      <c r="Q10" s="106">
        <f>IF(Q9="",0,
IF(OR(INDEX(Absences!Q4:Q15, MATCH($B$8, Absences!$B4:$B15, 0))="X",
INDEX(Absences!Q20:Q31, MATCH($B$8, Absences!$B20:$B31, 0))="X",
INDEX(Absences!Q36:Q47, MATCH($B$8, Absences!$B36:$B47, 0))="X",
INDEX(Absences!Q52:Q63, MATCH($B$8, Absences!$B52:$B63, 0))="X"),
0,IF(AND(Q9&lt;&gt;"S",Q9&lt;&gt;""),1,0)))</f>
        <v>1</v>
      </c>
      <c r="R10" s="106">
        <f>IF(R9="",0,
IF(OR(INDEX(Absences!R4:R15, MATCH($B$8, Absences!$B4:$B15, 0))="X",
INDEX(Absences!R20:R31, MATCH($B$8, Absences!$B20:$B31, 0))="X",
INDEX(Absences!R36:R47, MATCH($B$8, Absences!$B36:$B47, 0))="X",
INDEX(Absences!R52:R63, MATCH($B$8, Absences!$B52:$B63, 0))="X"),
0,IF(AND(R9&lt;&gt;"S",R9&lt;&gt;""),1,0)))</f>
        <v>1</v>
      </c>
      <c r="S10" s="106">
        <f>IF(S9="",0,
IF(OR(INDEX(Absences!S4:S15, MATCH($B$8, Absences!$B4:$B15, 0))="X",
INDEX(Absences!S20:S31, MATCH($B$8, Absences!$B20:$B31, 0))="X",
INDEX(Absences!S36:S47, MATCH($B$8, Absences!$B36:$B47, 0))="X",
INDEX(Absences!S52:S63, MATCH($B$8, Absences!$B52:$B63, 0))="X"),
0,IF(AND(S9&lt;&gt;"S",S9&lt;&gt;""),1,0)))</f>
        <v>1</v>
      </c>
      <c r="T10" s="106">
        <f>IF(T9="",0,
IF(OR(INDEX(Absences!T4:T15, MATCH($B$8, Absences!$B4:$B15, 0))="X",
INDEX(Absences!T20:T31, MATCH($B$8, Absences!$B20:$B31, 0))="X",
INDEX(Absences!T36:T47, MATCH($B$8, Absences!$B36:$B47, 0))="X",
INDEX(Absences!T52:T63, MATCH($B$8, Absences!$B52:$B63, 0))="X"),
0,IF(AND(T9&lt;&gt;"S",T9&lt;&gt;""),1,0)))</f>
        <v>0</v>
      </c>
      <c r="U10" s="106">
        <f>IF(U9="",0,
IF(OR(INDEX(Absences!U4:U15, MATCH($B$8, Absences!$B4:$B15, 0))="X",
INDEX(Absences!U20:U31, MATCH($B$8, Absences!$B20:$B31, 0))="X",
INDEX(Absences!U36:U47, MATCH($B$8, Absences!$B36:$B47, 0))="X",
INDEX(Absences!U52:U63, MATCH($B$8, Absences!$B52:$B63, 0))="X"),
0,IF(AND(U9&lt;&gt;"S",U9&lt;&gt;""),1,0)))</f>
        <v>0</v>
      </c>
      <c r="V10" s="106">
        <f>IF(V9="",0,
IF(OR(INDEX(Absences!V4:V15, MATCH($B$8, Absences!$B4:$B15, 0))="X",
INDEX(Absences!V20:V31, MATCH($B$8, Absences!$B20:$B31, 0))="X",
INDEX(Absences!V36:V47, MATCH($B$8, Absences!$B36:$B47, 0))="X",
INDEX(Absences!V52:V63, MATCH($B$8, Absences!$B52:$B63, 0))="X"),
0,IF(AND(V9&lt;&gt;"S",V9&lt;&gt;""),1,0)))</f>
        <v>1</v>
      </c>
      <c r="W10" s="106">
        <f>IF(W9="",0,
IF(OR(INDEX(Absences!W4:W15, MATCH($B$8, Absences!$B4:$B15, 0))="X",
INDEX(Absences!W20:W31, MATCH($B$8, Absences!$B20:$B31, 0))="X",
INDEX(Absences!W36:W47, MATCH($B$8, Absences!$B36:$B47, 0))="X",
INDEX(Absences!W52:W63, MATCH($B$8, Absences!$B52:$B63, 0))="X"),
0,IF(AND(W9&lt;&gt;"S",W9&lt;&gt;""),1,0)))</f>
        <v>1</v>
      </c>
      <c r="X10" s="106">
        <f>IF(X9="",0,
IF(OR(INDEX(Absences!X4:X15, MATCH($B$8, Absences!$B4:$B15, 0))="X",
INDEX(Absences!X20:X31, MATCH($B$8, Absences!$B20:$B31, 0))="X",
INDEX(Absences!X36:X47, MATCH($B$8, Absences!$B36:$B47, 0))="X",
INDEX(Absences!X52:X63, MATCH($B$8, Absences!$B52:$B63, 0))="X"),
0,IF(AND(X9&lt;&gt;"S",X9&lt;&gt;""),1,0)))</f>
        <v>1</v>
      </c>
      <c r="Y10" s="106">
        <f>IF(Y9="",0,
IF(OR(INDEX(Absences!Y4:Y15, MATCH($B$8, Absences!$B4:$B15, 0))="X",
INDEX(Absences!Y20:Y31, MATCH($B$8, Absences!$B20:$B31, 0))="X",
INDEX(Absences!Y36:Y47, MATCH($B$8, Absences!$B36:$B47, 0))="X",
INDEX(Absences!Y52:Y63, MATCH($B$8, Absences!$B52:$B63, 0))="X"),
0,IF(AND(Y9&lt;&gt;"S",Y9&lt;&gt;""),1,0)))</f>
        <v>1</v>
      </c>
      <c r="Z10" s="106">
        <f>IF(Z9="",0,
IF(OR(INDEX(Absences!Z4:Z15, MATCH($B$8, Absences!$B4:$B15, 0))="X",
INDEX(Absences!Z20:Z31, MATCH($B$8, Absences!$B20:$B31, 0))="X",
INDEX(Absences!Z36:Z47, MATCH($B$8, Absences!$B36:$B47, 0))="X",
INDEX(Absences!Z52:Z63, MATCH($B$8, Absences!$B52:$B63, 0))="X"),
0,IF(AND(Z9&lt;&gt;"S",Z9&lt;&gt;""),1,0)))</f>
        <v>1</v>
      </c>
      <c r="AA10" s="106">
        <f>IF(AA9="",0,
IF(OR(INDEX(Absences!AA4:AA15, MATCH($B$8, Absences!$B4:$B15, 0))="X",
INDEX(Absences!AA20:AA31, MATCH($B$8, Absences!$B20:$B31, 0))="X",
INDEX(Absences!AA36:AA47, MATCH($B$8, Absences!$B36:$B47, 0))="X",
INDEX(Absences!AA52:AA63, MATCH($B$8, Absences!$B52:$B63, 0))="X"),
0,IF(AND(AA9&lt;&gt;"S",AA9&lt;&gt;""),1,0)))</f>
        <v>0</v>
      </c>
      <c r="AB10" s="106">
        <f>IF(AB9="",0,
IF(OR(INDEX(Absences!AB4:AB15, MATCH($B$8, Absences!$B4:$B15, 0))="X",
INDEX(Absences!AB20:AB31, MATCH($B$8, Absences!$B20:$B31, 0))="X",
INDEX(Absences!AB36:AB47, MATCH($B$8, Absences!$B36:$B47, 0))="X",
INDEX(Absences!AB52:AB63, MATCH($B$8, Absences!$B52:$B63, 0))="X"),
0,IF(AND(AB9&lt;&gt;"S",AB9&lt;&gt;""),1,0)))</f>
        <v>0</v>
      </c>
      <c r="AC10" s="106">
        <f>IF(AC9="",0,
IF(OR(INDEX(Absences!AC4:AC15, MATCH($B$8, Absences!$B4:$B15, 0))="X",
INDEX(Absences!AC20:AC31, MATCH($B$8, Absences!$B20:$B31, 0))="X",
INDEX(Absences!AC36:AC47, MATCH($B$8, Absences!$B36:$B47, 0))="X",
INDEX(Absences!AC52:AC63, MATCH($B$8, Absences!$B52:$B63, 0))="X"),
0,IF(AND(AC9&lt;&gt;"S",AC9&lt;&gt;""),1,0)))</f>
        <v>1</v>
      </c>
      <c r="AD10" s="106">
        <f>IF(AD9="",0,
IF(OR(INDEX(Absences!AD4:AD15, MATCH($B$8, Absences!$B4:$B15, 0))="X",
INDEX(Absences!AD20:AD31, MATCH($B$8, Absences!$B20:$B31, 0))="X",
INDEX(Absences!AD36:AD47, MATCH($B$8, Absences!$B36:$B47, 0))="X",
INDEX(Absences!AD52:AD63, MATCH($B$8, Absences!$B52:$B63, 0))="X"),
0,IF(AND(AD9&lt;&gt;"S",AD9&lt;&gt;""),1,0)))</f>
        <v>1</v>
      </c>
      <c r="AE10" s="106">
        <f>IF(AE9="",0,
IF(OR(INDEX(Absences!AE4:AE15, MATCH($B$8, Absences!$B4:$B15, 0))="X",
INDEX(Absences!AE20:AE31, MATCH($B$8, Absences!$B20:$B31, 0))="X",
INDEX(Absences!AE36:AE47, MATCH($B$8, Absences!$B36:$B47, 0))="X",
INDEX(Absences!AE52:AE63, MATCH($B$8, Absences!$B52:$B63, 0))="X"),
0,IF(AND(AE9&lt;&gt;"S",AE9&lt;&gt;""),1,0)))</f>
        <v>1</v>
      </c>
      <c r="AF10" s="106">
        <f>IF(AF9="",0,
IF(OR(INDEX(Absences!AF4:AF15, MATCH($B$8, Absences!$B4:$B15, 0))="X",
INDEX(Absences!AF20:AF31, MATCH($B$8, Absences!$B20:$B31, 0))="X",
INDEX(Absences!AF36:AF47, MATCH($B$8, Absences!$B36:$B47, 0))="X",
INDEX(Absences!AF52:AF63, MATCH($B$8, Absences!$B52:$B63, 0))="X"),
0,IF(AND(AF9&lt;&gt;"S",AF9&lt;&gt;""),1,0)))</f>
        <v>1</v>
      </c>
      <c r="AG10" s="107">
        <f>IF(AG9="",0,
IF(OR(INDEX(Absences!AG4:AG15, MATCH($B$8, Absences!$B4:$B15, 0))="X",
INDEX(Absences!AG20:AG31, MATCH($B$8, Absences!$B20:$B31, 0))="X",
INDEX(Absences!AG36:AG47, MATCH($B$8, Absences!$B36:$B47, 0))="X",
INDEX(Absences!AG52:AG63, MATCH($B$8, Absences!$B52:$B63, 0))="X"),
0,IF(AND(AG9&lt;&gt;"S",AG9&lt;&gt;""),1,0)))</f>
        <v>0</v>
      </c>
      <c r="AH10" s="315"/>
      <c r="AI10" s="321"/>
    </row>
    <row r="11" spans="1:39" ht="14.4" thickBot="1" x14ac:dyDescent="0.3">
      <c r="A11" s="316" t="s">
        <v>65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7"/>
      <c r="AB11" s="317"/>
      <c r="AC11" s="317"/>
      <c r="AD11" s="317"/>
      <c r="AE11" s="317"/>
      <c r="AF11" s="317"/>
      <c r="AG11" s="317"/>
      <c r="AH11" s="317"/>
      <c r="AI11" s="318"/>
    </row>
    <row r="12" spans="1:39" x14ac:dyDescent="0.25">
      <c r="A12" s="307" t="s">
        <v>32</v>
      </c>
      <c r="B12" s="308"/>
      <c r="C12" s="119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30"/>
      <c r="AH12" s="121">
        <f>SUM(C12:AG12)</f>
        <v>0</v>
      </c>
      <c r="AI12" s="52"/>
    </row>
    <row r="13" spans="1:39" x14ac:dyDescent="0.25">
      <c r="A13" s="293" t="s">
        <v>2</v>
      </c>
      <c r="B13" s="294"/>
      <c r="C13" s="122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4"/>
      <c r="AH13" s="125">
        <f>SUM(C13:AG13)</f>
        <v>0</v>
      </c>
      <c r="AI13" s="50"/>
    </row>
    <row r="14" spans="1:39" x14ac:dyDescent="0.25">
      <c r="A14" s="293" t="s">
        <v>3</v>
      </c>
      <c r="B14" s="294"/>
      <c r="C14" s="122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4"/>
      <c r="AH14" s="125">
        <f>SUM(C14:AG14)</f>
        <v>0</v>
      </c>
      <c r="AI14" s="50"/>
    </row>
    <row r="15" spans="1:39" ht="13.8" thickBot="1" x14ac:dyDescent="0.3">
      <c r="A15" s="295" t="s">
        <v>1</v>
      </c>
      <c r="B15" s="296"/>
      <c r="C15" s="126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8"/>
      <c r="AH15" s="129">
        <f>SUM(C15:AG15)</f>
        <v>0</v>
      </c>
      <c r="AI15" s="56"/>
    </row>
    <row r="16" spans="1:39" ht="13.8" thickBot="1" x14ac:dyDescent="0.3">
      <c r="A16" s="299" t="str">
        <f>"Total " &amp; A11</f>
        <v>Total Internal Activities</v>
      </c>
      <c r="B16" s="300"/>
      <c r="C16" s="114">
        <f>SUM(C12:C15)</f>
        <v>0</v>
      </c>
      <c r="D16" s="115">
        <f t="shared" ref="D16:AG16" si="0">SUM(D12:D15)</f>
        <v>0</v>
      </c>
      <c r="E16" s="115">
        <f t="shared" si="0"/>
        <v>0</v>
      </c>
      <c r="F16" s="115">
        <f t="shared" si="0"/>
        <v>0</v>
      </c>
      <c r="G16" s="115">
        <f t="shared" si="0"/>
        <v>0</v>
      </c>
      <c r="H16" s="115">
        <f t="shared" si="0"/>
        <v>0</v>
      </c>
      <c r="I16" s="115">
        <f t="shared" si="0"/>
        <v>0</v>
      </c>
      <c r="J16" s="115">
        <f t="shared" si="0"/>
        <v>0</v>
      </c>
      <c r="K16" s="115">
        <f t="shared" si="0"/>
        <v>0</v>
      </c>
      <c r="L16" s="115">
        <f t="shared" si="0"/>
        <v>0</v>
      </c>
      <c r="M16" s="115">
        <f t="shared" si="0"/>
        <v>0</v>
      </c>
      <c r="N16" s="115">
        <f t="shared" si="0"/>
        <v>0</v>
      </c>
      <c r="O16" s="115">
        <f t="shared" si="0"/>
        <v>0</v>
      </c>
      <c r="P16" s="115">
        <f t="shared" si="0"/>
        <v>0</v>
      </c>
      <c r="Q16" s="115">
        <f t="shared" si="0"/>
        <v>0</v>
      </c>
      <c r="R16" s="115">
        <f t="shared" si="0"/>
        <v>0</v>
      </c>
      <c r="S16" s="115">
        <f t="shared" si="0"/>
        <v>0</v>
      </c>
      <c r="T16" s="115">
        <f t="shared" si="0"/>
        <v>0</v>
      </c>
      <c r="U16" s="115">
        <f t="shared" si="0"/>
        <v>0</v>
      </c>
      <c r="V16" s="115">
        <f t="shared" si="0"/>
        <v>0</v>
      </c>
      <c r="W16" s="115">
        <f t="shared" si="0"/>
        <v>0</v>
      </c>
      <c r="X16" s="115">
        <f t="shared" si="0"/>
        <v>0</v>
      </c>
      <c r="Y16" s="115">
        <f t="shared" si="0"/>
        <v>0</v>
      </c>
      <c r="Z16" s="115">
        <f t="shared" si="0"/>
        <v>0</v>
      </c>
      <c r="AA16" s="115">
        <f t="shared" si="0"/>
        <v>0</v>
      </c>
      <c r="AB16" s="115">
        <f t="shared" si="0"/>
        <v>0</v>
      </c>
      <c r="AC16" s="115">
        <f t="shared" si="0"/>
        <v>0</v>
      </c>
      <c r="AD16" s="115">
        <f t="shared" si="0"/>
        <v>0</v>
      </c>
      <c r="AE16" s="115">
        <f t="shared" si="0"/>
        <v>0</v>
      </c>
      <c r="AF16" s="115">
        <f t="shared" si="0"/>
        <v>0</v>
      </c>
      <c r="AG16" s="116">
        <f t="shared" si="0"/>
        <v>0</v>
      </c>
      <c r="AH16" s="117">
        <f>SUM(C16:AG16)</f>
        <v>0</v>
      </c>
      <c r="AI16" s="118"/>
      <c r="AM16" s="218"/>
    </row>
    <row r="17" spans="1:40" x14ac:dyDescent="0.25"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08"/>
      <c r="AI17" s="109"/>
    </row>
    <row r="18" spans="1:40" ht="13.8" thickBot="1" x14ac:dyDescent="0.3"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2"/>
      <c r="AI18" s="113"/>
    </row>
    <row r="19" spans="1:40" ht="14.4" thickBot="1" x14ac:dyDescent="0.3">
      <c r="A19" s="316" t="str">
        <f>Παράμετροι!B9</f>
        <v>EU Projects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8"/>
      <c r="AN19" s="204"/>
    </row>
    <row r="20" spans="1:40" s="3" customFormat="1" x14ac:dyDescent="0.25">
      <c r="A20" s="307" t="str">
        <f>IF(Παράμετροι!C10&lt;&gt;"",Παράμετροι!C10,"-")</f>
        <v>-</v>
      </c>
      <c r="B20" s="308"/>
      <c r="C20" s="212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4"/>
      <c r="AH20" s="85">
        <f>SUM(C20:AG20)</f>
        <v>0</v>
      </c>
      <c r="AI20" s="52"/>
      <c r="AK20" s="215" t="str">
        <f>CONCATENATE(Παράμετροι!D10, " - ", Παράμετροι!C10)</f>
        <v xml:space="preserve"> - </v>
      </c>
      <c r="AL20" s="3">
        <f t="shared" ref="AL20:AL44" si="1">AH20</f>
        <v>0</v>
      </c>
      <c r="AM20" s="216"/>
      <c r="AN20" s="217"/>
    </row>
    <row r="21" spans="1:40" x14ac:dyDescent="0.25">
      <c r="A21" s="293" t="str">
        <f>IF(Παράμετροι!C11&lt;&gt;"",Παράμετροι!C11,"-")</f>
        <v>-</v>
      </c>
      <c r="B21" s="294"/>
      <c r="C21" s="122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31"/>
      <c r="AH21" s="85">
        <f t="shared" ref="AH21:AH35" si="2">SUM(C21:AG21)</f>
        <v>0</v>
      </c>
      <c r="AI21" s="50"/>
      <c r="AK21" s="215" t="str">
        <f>CONCATENATE(Παράμετροι!D11, " - ", Παράμετροι!C11)</f>
        <v xml:space="preserve"> - </v>
      </c>
      <c r="AL21">
        <f t="shared" si="1"/>
        <v>0</v>
      </c>
    </row>
    <row r="22" spans="1:40" x14ac:dyDescent="0.25">
      <c r="A22" s="293" t="str">
        <f>IF(Παράμετροι!C12&lt;&gt;"",Παράμετροι!C12,"-")</f>
        <v>-</v>
      </c>
      <c r="B22" s="294"/>
      <c r="C22" s="122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31"/>
      <c r="AH22" s="85">
        <f t="shared" si="2"/>
        <v>0</v>
      </c>
      <c r="AI22" s="50"/>
      <c r="AK22" s="215" t="str">
        <f>CONCATENATE(Παράμετροι!D12, " - ", Παράμετροι!C12)</f>
        <v xml:space="preserve"> - </v>
      </c>
      <c r="AL22">
        <f t="shared" si="1"/>
        <v>0</v>
      </c>
    </row>
    <row r="23" spans="1:40" x14ac:dyDescent="0.25">
      <c r="A23" s="293" t="str">
        <f>IF(Παράμετροι!C13&lt;&gt;"",Παράμετροι!C13,"-")</f>
        <v>-</v>
      </c>
      <c r="B23" s="294"/>
      <c r="C23" s="122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31"/>
      <c r="AH23" s="85">
        <f t="shared" si="2"/>
        <v>0</v>
      </c>
      <c r="AI23" s="50"/>
      <c r="AK23" s="215" t="str">
        <f>CONCATENATE(Παράμετροι!D13, " - ", Παράμετροι!C13)</f>
        <v xml:space="preserve"> - </v>
      </c>
      <c r="AL23">
        <f t="shared" si="1"/>
        <v>0</v>
      </c>
    </row>
    <row r="24" spans="1:40" x14ac:dyDescent="0.25">
      <c r="A24" s="293" t="str">
        <f>IF(Παράμετροι!C14&lt;&gt;"",Παράμετροι!C14,"-")</f>
        <v>-</v>
      </c>
      <c r="B24" s="294"/>
      <c r="C24" s="122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31"/>
      <c r="AH24" s="85">
        <f t="shared" si="2"/>
        <v>0</v>
      </c>
      <c r="AI24" s="50"/>
      <c r="AK24" s="215" t="str">
        <f>CONCATENATE(Παράμετροι!D14, " - ", Παράμετροι!C14)</f>
        <v xml:space="preserve"> - </v>
      </c>
      <c r="AL24">
        <f t="shared" si="1"/>
        <v>0</v>
      </c>
    </row>
    <row r="25" spans="1:40" x14ac:dyDescent="0.25">
      <c r="A25" s="293" t="str">
        <f>IF(Παράμετροι!C15&lt;&gt;"",Παράμετροι!C15,"-")</f>
        <v>-</v>
      </c>
      <c r="B25" s="294"/>
      <c r="C25" s="122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31"/>
      <c r="AH25" s="85">
        <f t="shared" si="2"/>
        <v>0</v>
      </c>
      <c r="AI25" s="50"/>
      <c r="AK25" s="215" t="str">
        <f>CONCATENATE(Παράμετροι!D15, " - ", Παράμετροι!C15)</f>
        <v xml:space="preserve"> - </v>
      </c>
      <c r="AL25">
        <f t="shared" si="1"/>
        <v>0</v>
      </c>
    </row>
    <row r="26" spans="1:40" x14ac:dyDescent="0.25">
      <c r="A26" s="293" t="str">
        <f>IF(Παράμετροι!C16&lt;&gt;"",Παράμετροι!C16,"-")</f>
        <v>-</v>
      </c>
      <c r="B26" s="294"/>
      <c r="C26" s="122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31"/>
      <c r="AH26" s="85">
        <f t="shared" si="2"/>
        <v>0</v>
      </c>
      <c r="AI26" s="50"/>
      <c r="AK26" s="215" t="str">
        <f>CONCATENATE(Παράμετροι!D16, " - ", Παράμετροι!C16)</f>
        <v xml:space="preserve"> - </v>
      </c>
      <c r="AL26">
        <f t="shared" si="1"/>
        <v>0</v>
      </c>
    </row>
    <row r="27" spans="1:40" x14ac:dyDescent="0.25">
      <c r="A27" s="293" t="str">
        <f>IF(Παράμετροι!C17&lt;&gt;"",Παράμετροι!C17,"-")</f>
        <v>-</v>
      </c>
      <c r="B27" s="294"/>
      <c r="C27" s="122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31"/>
      <c r="AH27" s="85">
        <f t="shared" si="2"/>
        <v>0</v>
      </c>
      <c r="AI27" s="50"/>
      <c r="AK27" s="215" t="str">
        <f>CONCATENATE(Παράμετροι!D17, " - ", Παράμετροι!C17)</f>
        <v xml:space="preserve"> - </v>
      </c>
      <c r="AL27" s="3">
        <f t="shared" si="1"/>
        <v>0</v>
      </c>
    </row>
    <row r="28" spans="1:40" x14ac:dyDescent="0.25">
      <c r="A28" s="293" t="str">
        <f>IF(Παράμετροι!C18&lt;&gt;"",Παράμετροι!C18,"-")</f>
        <v>-</v>
      </c>
      <c r="B28" s="294"/>
      <c r="C28" s="122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31"/>
      <c r="AH28" s="85">
        <f t="shared" si="2"/>
        <v>0</v>
      </c>
      <c r="AI28" s="50"/>
      <c r="AK28" s="215" t="str">
        <f>CONCATENATE(Παράμετροι!D18, " - ", Παράμετροι!C18)</f>
        <v xml:space="preserve"> - </v>
      </c>
      <c r="AL28">
        <f t="shared" si="1"/>
        <v>0</v>
      </c>
    </row>
    <row r="29" spans="1:40" x14ac:dyDescent="0.25">
      <c r="A29" s="293" t="str">
        <f>IF(Παράμετροι!C19&lt;&gt;"",Παράμετροι!C19,"-")</f>
        <v>-</v>
      </c>
      <c r="B29" s="294"/>
      <c r="C29" s="122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31"/>
      <c r="AH29" s="85">
        <f t="shared" si="2"/>
        <v>0</v>
      </c>
      <c r="AI29" s="50"/>
      <c r="AK29" s="215" t="str">
        <f>CONCATENATE(Παράμετροι!D19, " - ", Παράμετροι!C19)</f>
        <v xml:space="preserve"> - </v>
      </c>
      <c r="AL29">
        <f t="shared" si="1"/>
        <v>0</v>
      </c>
    </row>
    <row r="30" spans="1:40" x14ac:dyDescent="0.25">
      <c r="A30" s="293" t="str">
        <f>IF(Παράμετροι!C20&lt;&gt;"",Παράμετροι!C20,"-")</f>
        <v>-</v>
      </c>
      <c r="B30" s="294"/>
      <c r="C30" s="122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31"/>
      <c r="AH30" s="85">
        <f t="shared" si="2"/>
        <v>0</v>
      </c>
      <c r="AI30" s="50"/>
      <c r="AK30" s="215" t="str">
        <f>CONCATENATE(Παράμετροι!D20, " - ", Παράμετροι!C20)</f>
        <v xml:space="preserve"> - </v>
      </c>
      <c r="AL30">
        <f t="shared" si="1"/>
        <v>0</v>
      </c>
    </row>
    <row r="31" spans="1:40" x14ac:dyDescent="0.25">
      <c r="A31" s="293" t="str">
        <f>IF(Παράμετροι!C21&lt;&gt;"",Παράμετροι!C21,"-")</f>
        <v>-</v>
      </c>
      <c r="B31" s="294"/>
      <c r="C31" s="122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31"/>
      <c r="AH31" s="85">
        <f t="shared" si="2"/>
        <v>0</v>
      </c>
      <c r="AI31" s="50"/>
      <c r="AK31" s="215" t="str">
        <f>CONCATENATE(Παράμετροι!D21, " - ", Παράμετροι!C21)</f>
        <v xml:space="preserve"> - </v>
      </c>
      <c r="AL31">
        <f t="shared" si="1"/>
        <v>0</v>
      </c>
    </row>
    <row r="32" spans="1:40" x14ac:dyDescent="0.25">
      <c r="A32" s="293" t="str">
        <f>IF(Παράμετροι!C22&lt;&gt;"",Παράμετροι!C22,"-")</f>
        <v>-</v>
      </c>
      <c r="B32" s="294"/>
      <c r="C32" s="122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31"/>
      <c r="AH32" s="85">
        <f t="shared" si="2"/>
        <v>0</v>
      </c>
      <c r="AI32" s="50"/>
      <c r="AK32" s="215" t="str">
        <f>CONCATENATE(Παράμετροι!D22, " - ", Παράμετροι!C22)</f>
        <v xml:space="preserve"> - </v>
      </c>
      <c r="AL32">
        <f t="shared" si="1"/>
        <v>0</v>
      </c>
    </row>
    <row r="33" spans="1:38" x14ac:dyDescent="0.25">
      <c r="A33" s="293" t="str">
        <f>IF(Παράμετροι!C23&lt;&gt;"",Παράμετροι!C23,"-")</f>
        <v>-</v>
      </c>
      <c r="B33" s="294"/>
      <c r="C33" s="122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31"/>
      <c r="AH33" s="85">
        <f t="shared" si="2"/>
        <v>0</v>
      </c>
      <c r="AI33" s="50"/>
      <c r="AK33" s="215" t="str">
        <f>CONCATENATE(Παράμετροι!D23, " - ", Παράμετροι!C23)</f>
        <v xml:space="preserve"> - </v>
      </c>
      <c r="AL33">
        <f t="shared" si="1"/>
        <v>0</v>
      </c>
    </row>
    <row r="34" spans="1:38" ht="13.8" thickBot="1" x14ac:dyDescent="0.3">
      <c r="A34" s="295" t="str">
        <f>IF(Παράμετροι!C24&lt;&gt;"",Παράμετροι!C24,"-")</f>
        <v>-</v>
      </c>
      <c r="B34" s="296"/>
      <c r="C34" s="126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32"/>
      <c r="AH34" s="85">
        <f t="shared" si="2"/>
        <v>0</v>
      </c>
      <c r="AI34" s="56"/>
      <c r="AK34" s="215" t="str">
        <f>CONCATENATE(Παράμετροι!D24, " - ", Παράμετροι!C24)</f>
        <v xml:space="preserve"> - </v>
      </c>
      <c r="AL34" s="3">
        <f t="shared" si="1"/>
        <v>0</v>
      </c>
    </row>
    <row r="35" spans="1:38" ht="13.8" thickBot="1" x14ac:dyDescent="0.3">
      <c r="A35" s="299" t="str">
        <f>"Total " &amp; A19</f>
        <v>Total EU Projects</v>
      </c>
      <c r="B35" s="300"/>
      <c r="C35" s="114">
        <f>SUM(C20:C34)</f>
        <v>0</v>
      </c>
      <c r="D35" s="115">
        <f t="shared" ref="D35:AG35" si="3">SUM(D20:D34)</f>
        <v>0</v>
      </c>
      <c r="E35" s="115">
        <f t="shared" si="3"/>
        <v>0</v>
      </c>
      <c r="F35" s="115">
        <f t="shared" si="3"/>
        <v>0</v>
      </c>
      <c r="G35" s="115">
        <f t="shared" si="3"/>
        <v>0</v>
      </c>
      <c r="H35" s="115">
        <f t="shared" si="3"/>
        <v>0</v>
      </c>
      <c r="I35" s="115">
        <f t="shared" si="3"/>
        <v>0</v>
      </c>
      <c r="J35" s="115">
        <f t="shared" si="3"/>
        <v>0</v>
      </c>
      <c r="K35" s="115">
        <f t="shared" si="3"/>
        <v>0</v>
      </c>
      <c r="L35" s="115">
        <f t="shared" si="3"/>
        <v>0</v>
      </c>
      <c r="M35" s="115">
        <f t="shared" si="3"/>
        <v>0</v>
      </c>
      <c r="N35" s="115">
        <f t="shared" si="3"/>
        <v>0</v>
      </c>
      <c r="O35" s="115">
        <f t="shared" si="3"/>
        <v>0</v>
      </c>
      <c r="P35" s="115">
        <f t="shared" si="3"/>
        <v>0</v>
      </c>
      <c r="Q35" s="115">
        <f t="shared" si="3"/>
        <v>0</v>
      </c>
      <c r="R35" s="115">
        <f t="shared" si="3"/>
        <v>0</v>
      </c>
      <c r="S35" s="115">
        <f t="shared" si="3"/>
        <v>0</v>
      </c>
      <c r="T35" s="115">
        <f t="shared" si="3"/>
        <v>0</v>
      </c>
      <c r="U35" s="115">
        <f t="shared" si="3"/>
        <v>0</v>
      </c>
      <c r="V35" s="115">
        <f t="shared" si="3"/>
        <v>0</v>
      </c>
      <c r="W35" s="115">
        <f t="shared" si="3"/>
        <v>0</v>
      </c>
      <c r="X35" s="115">
        <f t="shared" si="3"/>
        <v>0</v>
      </c>
      <c r="Y35" s="115">
        <f t="shared" si="3"/>
        <v>0</v>
      </c>
      <c r="Z35" s="115">
        <f t="shared" si="3"/>
        <v>0</v>
      </c>
      <c r="AA35" s="115">
        <f t="shared" si="3"/>
        <v>0</v>
      </c>
      <c r="AB35" s="115">
        <f t="shared" si="3"/>
        <v>0</v>
      </c>
      <c r="AC35" s="115">
        <f t="shared" si="3"/>
        <v>0</v>
      </c>
      <c r="AD35" s="115">
        <f t="shared" si="3"/>
        <v>0</v>
      </c>
      <c r="AE35" s="115">
        <f t="shared" si="3"/>
        <v>0</v>
      </c>
      <c r="AF35" s="115">
        <f t="shared" si="3"/>
        <v>0</v>
      </c>
      <c r="AG35" s="116">
        <f t="shared" si="3"/>
        <v>0</v>
      </c>
      <c r="AH35" s="117">
        <f t="shared" si="2"/>
        <v>0</v>
      </c>
      <c r="AI35" s="118"/>
    </row>
    <row r="36" spans="1:38" ht="13.8" thickBot="1" x14ac:dyDescent="0.3">
      <c r="A36" s="49"/>
      <c r="B36" s="49"/>
      <c r="C36" s="51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9"/>
    </row>
    <row r="37" spans="1:38" ht="14.4" thickBot="1" x14ac:dyDescent="0.3">
      <c r="A37" s="303" t="str">
        <f>Παράμετροι!B26</f>
        <v>National Projects</v>
      </c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  <c r="AH37" s="309"/>
      <c r="AI37" s="310"/>
    </row>
    <row r="38" spans="1:38" x14ac:dyDescent="0.25">
      <c r="A38" s="307" t="str">
        <f>IF(Παράμετροι!C27&lt;&gt;"",Παράμετροι!C27,"-")</f>
        <v>-</v>
      </c>
      <c r="B38" s="308"/>
      <c r="C38" s="119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30"/>
      <c r="AH38" s="52">
        <f t="shared" ref="AH38:AH45" si="4">SUM(C38:AG38)</f>
        <v>0</v>
      </c>
      <c r="AI38" s="52"/>
      <c r="AK38" s="215" t="str">
        <f>CONCATENATE(Παράμετροι!D27, " - ", Παράμετροι!C27)</f>
        <v xml:space="preserve"> - </v>
      </c>
      <c r="AL38">
        <f t="shared" si="1"/>
        <v>0</v>
      </c>
    </row>
    <row r="39" spans="1:38" x14ac:dyDescent="0.25">
      <c r="A39" s="293" t="str">
        <f>IF(Παράμετροι!C28&lt;&gt;"",Παράμετροι!C28,"-")</f>
        <v>-</v>
      </c>
      <c r="B39" s="294"/>
      <c r="C39" s="122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31"/>
      <c r="AH39" s="50">
        <f t="shared" si="4"/>
        <v>0</v>
      </c>
      <c r="AI39" s="50"/>
      <c r="AK39" s="215" t="str">
        <f>CONCATENATE(Παράμετροι!D28, " - ", Παράμετροι!C28)</f>
        <v xml:space="preserve"> - </v>
      </c>
      <c r="AL39">
        <f t="shared" si="1"/>
        <v>0</v>
      </c>
    </row>
    <row r="40" spans="1:38" x14ac:dyDescent="0.25">
      <c r="A40" s="293" t="str">
        <f>IF(Παράμετροι!C29&lt;&gt;"",Παράμετροι!C29,"-")</f>
        <v>-</v>
      </c>
      <c r="B40" s="294"/>
      <c r="C40" s="122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31"/>
      <c r="AH40" s="50">
        <f t="shared" si="4"/>
        <v>0</v>
      </c>
      <c r="AI40" s="50"/>
      <c r="AK40" s="215" t="str">
        <f>CONCATENATE(Παράμετροι!D29, " - ", Παράμετροι!C29)</f>
        <v xml:space="preserve"> - </v>
      </c>
      <c r="AL40">
        <f t="shared" si="1"/>
        <v>0</v>
      </c>
    </row>
    <row r="41" spans="1:38" x14ac:dyDescent="0.25">
      <c r="A41" s="293" t="str">
        <f>IF(Παράμετροι!C30&lt;&gt;"",Παράμετροι!C30,"-")</f>
        <v>-</v>
      </c>
      <c r="B41" s="294"/>
      <c r="C41" s="122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31"/>
      <c r="AH41" s="50">
        <f t="shared" si="4"/>
        <v>0</v>
      </c>
      <c r="AI41" s="50"/>
      <c r="AK41" s="215" t="str">
        <f>CONCATENATE(Παράμετροι!D30, " - ", Παράμετροι!C30)</f>
        <v xml:space="preserve"> - </v>
      </c>
      <c r="AL41">
        <f t="shared" si="1"/>
        <v>0</v>
      </c>
    </row>
    <row r="42" spans="1:38" x14ac:dyDescent="0.25">
      <c r="A42" s="293" t="str">
        <f>IF(Παράμετροι!C31&lt;&gt;"",Παράμετροι!C31,"-")</f>
        <v>-</v>
      </c>
      <c r="B42" s="294"/>
      <c r="C42" s="122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31"/>
      <c r="AH42" s="50">
        <f t="shared" si="4"/>
        <v>0</v>
      </c>
      <c r="AI42" s="50"/>
      <c r="AK42" s="215" t="str">
        <f>CONCATENATE(Παράμετροι!D31, " - ", Παράμετροι!C31)</f>
        <v xml:space="preserve"> - </v>
      </c>
      <c r="AL42">
        <f t="shared" si="1"/>
        <v>0</v>
      </c>
    </row>
    <row r="43" spans="1:38" x14ac:dyDescent="0.25">
      <c r="A43" s="293" t="str">
        <f>IF(Παράμετροι!C32&lt;&gt;"",Παράμετροι!C32,"-")</f>
        <v>-</v>
      </c>
      <c r="B43" s="294"/>
      <c r="C43" s="122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31"/>
      <c r="AH43" s="50">
        <f t="shared" si="4"/>
        <v>0</v>
      </c>
      <c r="AI43" s="50"/>
      <c r="AK43" s="215" t="str">
        <f>CONCATENATE(Παράμετροι!D32, " - ", Παράμετροι!C32)</f>
        <v xml:space="preserve"> - </v>
      </c>
      <c r="AL43">
        <f t="shared" si="1"/>
        <v>0</v>
      </c>
    </row>
    <row r="44" spans="1:38" ht="13.8" thickBot="1" x14ac:dyDescent="0.3">
      <c r="A44" s="295" t="str">
        <f>IF(Παράμετροι!C33&lt;&gt;"",Παράμετροι!C33,"-")</f>
        <v>-</v>
      </c>
      <c r="B44" s="296"/>
      <c r="C44" s="126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32"/>
      <c r="AH44" s="50">
        <f t="shared" si="4"/>
        <v>0</v>
      </c>
      <c r="AI44" s="56"/>
      <c r="AK44" s="215" t="str">
        <f>CONCATENATE(Παράμετροι!D33, " - ", Παράμετροι!C33)</f>
        <v xml:space="preserve"> - </v>
      </c>
      <c r="AL44">
        <f t="shared" si="1"/>
        <v>0</v>
      </c>
    </row>
    <row r="45" spans="1:38" ht="13.8" thickBot="1" x14ac:dyDescent="0.3">
      <c r="A45" s="299" t="str">
        <f>"Total " &amp; A37</f>
        <v>Total National Projects</v>
      </c>
      <c r="B45" s="300"/>
      <c r="C45" s="114">
        <f t="shared" ref="C45:AG45" si="5">SUM(C38:C44)</f>
        <v>0</v>
      </c>
      <c r="D45" s="115">
        <f t="shared" si="5"/>
        <v>0</v>
      </c>
      <c r="E45" s="115">
        <f t="shared" si="5"/>
        <v>0</v>
      </c>
      <c r="F45" s="115">
        <f t="shared" si="5"/>
        <v>0</v>
      </c>
      <c r="G45" s="115">
        <f t="shared" si="5"/>
        <v>0</v>
      </c>
      <c r="H45" s="115">
        <f t="shared" si="5"/>
        <v>0</v>
      </c>
      <c r="I45" s="115">
        <f t="shared" si="5"/>
        <v>0</v>
      </c>
      <c r="J45" s="115">
        <f t="shared" si="5"/>
        <v>0</v>
      </c>
      <c r="K45" s="115">
        <f t="shared" si="5"/>
        <v>0</v>
      </c>
      <c r="L45" s="115">
        <f t="shared" si="5"/>
        <v>0</v>
      </c>
      <c r="M45" s="115">
        <f t="shared" si="5"/>
        <v>0</v>
      </c>
      <c r="N45" s="115">
        <f t="shared" si="5"/>
        <v>0</v>
      </c>
      <c r="O45" s="115">
        <f t="shared" si="5"/>
        <v>0</v>
      </c>
      <c r="P45" s="115">
        <f t="shared" si="5"/>
        <v>0</v>
      </c>
      <c r="Q45" s="115">
        <f t="shared" si="5"/>
        <v>0</v>
      </c>
      <c r="R45" s="115">
        <f t="shared" si="5"/>
        <v>0</v>
      </c>
      <c r="S45" s="115">
        <f t="shared" si="5"/>
        <v>0</v>
      </c>
      <c r="T45" s="115">
        <f t="shared" si="5"/>
        <v>0</v>
      </c>
      <c r="U45" s="115">
        <f t="shared" si="5"/>
        <v>0</v>
      </c>
      <c r="V45" s="115">
        <f t="shared" si="5"/>
        <v>0</v>
      </c>
      <c r="W45" s="115">
        <f t="shared" si="5"/>
        <v>0</v>
      </c>
      <c r="X45" s="115">
        <f t="shared" si="5"/>
        <v>0</v>
      </c>
      <c r="Y45" s="115">
        <f t="shared" si="5"/>
        <v>0</v>
      </c>
      <c r="Z45" s="115">
        <f t="shared" si="5"/>
        <v>0</v>
      </c>
      <c r="AA45" s="115">
        <f t="shared" si="5"/>
        <v>0</v>
      </c>
      <c r="AB45" s="115">
        <f t="shared" si="5"/>
        <v>0</v>
      </c>
      <c r="AC45" s="115">
        <f t="shared" si="5"/>
        <v>0</v>
      </c>
      <c r="AD45" s="115">
        <f t="shared" si="5"/>
        <v>0</v>
      </c>
      <c r="AE45" s="115">
        <f t="shared" si="5"/>
        <v>0</v>
      </c>
      <c r="AF45" s="115">
        <f t="shared" si="5"/>
        <v>0</v>
      </c>
      <c r="AG45" s="116">
        <f t="shared" si="5"/>
        <v>0</v>
      </c>
      <c r="AH45" s="117">
        <f t="shared" si="4"/>
        <v>0</v>
      </c>
      <c r="AI45" s="118"/>
    </row>
    <row r="46" spans="1:38" ht="13.8" thickBot="1" x14ac:dyDescent="0.3">
      <c r="A46" s="49"/>
      <c r="B46" s="49"/>
      <c r="C46" s="51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9"/>
    </row>
    <row r="47" spans="1:38" ht="14.4" thickBot="1" x14ac:dyDescent="0.3">
      <c r="A47" s="303" t="str">
        <f>Παράμετροι!B35</f>
        <v>Other Projects</v>
      </c>
      <c r="B47" s="309"/>
      <c r="C47" s="309"/>
      <c r="D47" s="309"/>
      <c r="E47" s="309"/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  <c r="AH47" s="309"/>
      <c r="AI47" s="310"/>
      <c r="AK47" s="215"/>
    </row>
    <row r="48" spans="1:38" x14ac:dyDescent="0.25">
      <c r="A48" s="307" t="str">
        <f>IF(Παράμετροι!C36&lt;&gt;"",Παράμετροι!C36,"-")</f>
        <v>-</v>
      </c>
      <c r="B48" s="308"/>
      <c r="C48" s="119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31"/>
      <c r="AH48" s="52">
        <f t="shared" ref="AH48:AH55" si="6">SUM(C48:AG48)</f>
        <v>0</v>
      </c>
      <c r="AI48" s="52"/>
      <c r="AK48" s="94" t="str">
        <f>CONCATENATE(Παράμετροι!D36, " - ", Παράμετροι!C36)</f>
        <v xml:space="preserve"> - </v>
      </c>
      <c r="AL48">
        <f>AH48</f>
        <v>0</v>
      </c>
    </row>
    <row r="49" spans="1:38" x14ac:dyDescent="0.25">
      <c r="A49" s="293" t="str">
        <f>IF(Παράμετροι!C37&lt;&gt;"",Παράμετροι!C37,"-")</f>
        <v>-</v>
      </c>
      <c r="B49" s="294"/>
      <c r="C49" s="122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31"/>
      <c r="AH49" s="50">
        <f t="shared" si="6"/>
        <v>0</v>
      </c>
      <c r="AI49" s="50"/>
      <c r="AK49" s="94" t="str">
        <f>CONCATENATE(Παράμετροι!D37, " - ", Παράμετροι!C37)</f>
        <v xml:space="preserve"> - </v>
      </c>
      <c r="AL49">
        <f t="shared" ref="AL49:AL75" si="7">AH49</f>
        <v>0</v>
      </c>
    </row>
    <row r="50" spans="1:38" x14ac:dyDescent="0.25">
      <c r="A50" s="293" t="str">
        <f>IF(Παράμετροι!C38&lt;&gt;"",Παράμετροι!C38,"-")</f>
        <v>-</v>
      </c>
      <c r="B50" s="294"/>
      <c r="C50" s="122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31"/>
      <c r="AH50" s="50">
        <f t="shared" si="6"/>
        <v>0</v>
      </c>
      <c r="AI50" s="50"/>
      <c r="AK50" s="94" t="str">
        <f>CONCATENATE(Παράμετροι!D38, " - ", Παράμετροι!C38)</f>
        <v xml:space="preserve"> - </v>
      </c>
      <c r="AL50">
        <f t="shared" si="7"/>
        <v>0</v>
      </c>
    </row>
    <row r="51" spans="1:38" x14ac:dyDescent="0.25">
      <c r="A51" s="293" t="str">
        <f>IF(Παράμετροι!C39&lt;&gt;"",Παράμετροι!C39,"-")</f>
        <v>-</v>
      </c>
      <c r="B51" s="294"/>
      <c r="C51" s="122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31"/>
      <c r="AH51" s="50">
        <f t="shared" si="6"/>
        <v>0</v>
      </c>
      <c r="AI51" s="50"/>
      <c r="AK51" s="94" t="str">
        <f>CONCATENATE(Παράμετροι!D39, " - ", Παράμετροι!C39)</f>
        <v xml:space="preserve"> - </v>
      </c>
      <c r="AL51">
        <f t="shared" si="7"/>
        <v>0</v>
      </c>
    </row>
    <row r="52" spans="1:38" x14ac:dyDescent="0.25">
      <c r="A52" s="293" t="str">
        <f>IF(Παράμετροι!C40&lt;&gt;"",Παράμετροι!C40,"-")</f>
        <v>-</v>
      </c>
      <c r="B52" s="294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31"/>
      <c r="AH52" s="50">
        <f t="shared" si="6"/>
        <v>0</v>
      </c>
      <c r="AI52" s="50"/>
      <c r="AK52" s="94" t="str">
        <f>CONCATENATE(Παράμετροι!D40, " - ", Παράμετροι!C40)</f>
        <v xml:space="preserve"> - </v>
      </c>
      <c r="AL52">
        <f t="shared" si="7"/>
        <v>0</v>
      </c>
    </row>
    <row r="53" spans="1:38" x14ac:dyDescent="0.25">
      <c r="A53" s="293" t="str">
        <f>IF(Παράμετροι!C41&lt;&gt;"",Παράμετροι!C41,"-")</f>
        <v>-</v>
      </c>
      <c r="B53" s="294"/>
      <c r="C53" s="122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31"/>
      <c r="AH53" s="50">
        <f t="shared" si="6"/>
        <v>0</v>
      </c>
      <c r="AI53" s="50"/>
      <c r="AK53" s="94" t="str">
        <f>CONCATENATE(Παράμετροι!D41, " - ", Παράμετροι!C41)</f>
        <v xml:space="preserve"> - </v>
      </c>
      <c r="AL53">
        <f t="shared" si="7"/>
        <v>0</v>
      </c>
    </row>
    <row r="54" spans="1:38" ht="13.8" thickBot="1" x14ac:dyDescent="0.3">
      <c r="A54" s="295" t="str">
        <f>IF(Παράμετροι!C42&lt;&gt;"",Παράμετροι!C42,"-")</f>
        <v>-</v>
      </c>
      <c r="B54" s="296"/>
      <c r="C54" s="126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32"/>
      <c r="AH54" s="50">
        <f t="shared" si="6"/>
        <v>0</v>
      </c>
      <c r="AI54" s="56"/>
      <c r="AK54" s="94" t="str">
        <f>CONCATENATE(Παράμετροι!D42, " - ", Παράμετροι!C42)</f>
        <v xml:space="preserve"> - </v>
      </c>
      <c r="AL54">
        <f t="shared" si="7"/>
        <v>0</v>
      </c>
    </row>
    <row r="55" spans="1:38" ht="13.8" thickBot="1" x14ac:dyDescent="0.3">
      <c r="A55" s="299" t="str">
        <f>"Total " &amp; A47</f>
        <v>Total Other Projects</v>
      </c>
      <c r="B55" s="300"/>
      <c r="C55" s="114">
        <f>SUM(C48:C54)</f>
        <v>0</v>
      </c>
      <c r="D55" s="115">
        <f t="shared" ref="D55:AG55" si="8">SUM(D48:D54)</f>
        <v>0</v>
      </c>
      <c r="E55" s="115">
        <f t="shared" si="8"/>
        <v>0</v>
      </c>
      <c r="F55" s="115">
        <f t="shared" si="8"/>
        <v>0</v>
      </c>
      <c r="G55" s="115">
        <f t="shared" si="8"/>
        <v>0</v>
      </c>
      <c r="H55" s="115">
        <f t="shared" si="8"/>
        <v>0</v>
      </c>
      <c r="I55" s="115">
        <f t="shared" si="8"/>
        <v>0</v>
      </c>
      <c r="J55" s="115">
        <f t="shared" si="8"/>
        <v>0</v>
      </c>
      <c r="K55" s="115">
        <f t="shared" si="8"/>
        <v>0</v>
      </c>
      <c r="L55" s="115">
        <f t="shared" si="8"/>
        <v>0</v>
      </c>
      <c r="M55" s="115">
        <f t="shared" si="8"/>
        <v>0</v>
      </c>
      <c r="N55" s="115">
        <f t="shared" si="8"/>
        <v>0</v>
      </c>
      <c r="O55" s="115">
        <f t="shared" si="8"/>
        <v>0</v>
      </c>
      <c r="P55" s="115">
        <f t="shared" si="8"/>
        <v>0</v>
      </c>
      <c r="Q55" s="115">
        <f t="shared" si="8"/>
        <v>0</v>
      </c>
      <c r="R55" s="115">
        <f t="shared" si="8"/>
        <v>0</v>
      </c>
      <c r="S55" s="115">
        <f t="shared" si="8"/>
        <v>0</v>
      </c>
      <c r="T55" s="115">
        <f t="shared" si="8"/>
        <v>0</v>
      </c>
      <c r="U55" s="115">
        <f t="shared" si="8"/>
        <v>0</v>
      </c>
      <c r="V55" s="115">
        <f t="shared" si="8"/>
        <v>0</v>
      </c>
      <c r="W55" s="115">
        <f t="shared" si="8"/>
        <v>0</v>
      </c>
      <c r="X55" s="115">
        <f t="shared" si="8"/>
        <v>0</v>
      </c>
      <c r="Y55" s="115">
        <f t="shared" si="8"/>
        <v>0</v>
      </c>
      <c r="Z55" s="115">
        <f t="shared" si="8"/>
        <v>0</v>
      </c>
      <c r="AA55" s="115">
        <f t="shared" si="8"/>
        <v>0</v>
      </c>
      <c r="AB55" s="115">
        <f t="shared" si="8"/>
        <v>0</v>
      </c>
      <c r="AC55" s="115">
        <f t="shared" si="8"/>
        <v>0</v>
      </c>
      <c r="AD55" s="115">
        <f t="shared" si="8"/>
        <v>0</v>
      </c>
      <c r="AE55" s="115">
        <f t="shared" si="8"/>
        <v>0</v>
      </c>
      <c r="AF55" s="115">
        <f t="shared" si="8"/>
        <v>0</v>
      </c>
      <c r="AG55" s="151">
        <f t="shared" si="8"/>
        <v>0</v>
      </c>
      <c r="AH55" s="152">
        <f t="shared" si="6"/>
        <v>0</v>
      </c>
      <c r="AI55" s="118"/>
    </row>
    <row r="57" spans="1:38" ht="13.8" thickBot="1" x14ac:dyDescent="0.3"/>
    <row r="58" spans="1:38" ht="14.4" thickBot="1" x14ac:dyDescent="0.3">
      <c r="A58" s="322" t="s">
        <v>31</v>
      </c>
      <c r="B58" s="323"/>
      <c r="C58" s="133">
        <f>C16+C35+C45+C55</f>
        <v>0</v>
      </c>
      <c r="D58" s="134">
        <f t="shared" ref="D58:AG58" si="9">D16+D35+D45+D55</f>
        <v>0</v>
      </c>
      <c r="E58" s="134">
        <f t="shared" si="9"/>
        <v>0</v>
      </c>
      <c r="F58" s="134">
        <f t="shared" si="9"/>
        <v>0</v>
      </c>
      <c r="G58" s="134">
        <f t="shared" si="9"/>
        <v>0</v>
      </c>
      <c r="H58" s="134">
        <f t="shared" si="9"/>
        <v>0</v>
      </c>
      <c r="I58" s="134">
        <f t="shared" si="9"/>
        <v>0</v>
      </c>
      <c r="J58" s="134">
        <f t="shared" si="9"/>
        <v>0</v>
      </c>
      <c r="K58" s="134">
        <f t="shared" si="9"/>
        <v>0</v>
      </c>
      <c r="L58" s="134">
        <f t="shared" si="9"/>
        <v>0</v>
      </c>
      <c r="M58" s="134">
        <f t="shared" si="9"/>
        <v>0</v>
      </c>
      <c r="N58" s="134">
        <f t="shared" si="9"/>
        <v>0</v>
      </c>
      <c r="O58" s="134">
        <f t="shared" si="9"/>
        <v>0</v>
      </c>
      <c r="P58" s="134">
        <f t="shared" si="9"/>
        <v>0</v>
      </c>
      <c r="Q58" s="134">
        <f t="shared" si="9"/>
        <v>0</v>
      </c>
      <c r="R58" s="134">
        <f t="shared" si="9"/>
        <v>0</v>
      </c>
      <c r="S58" s="134">
        <f t="shared" si="9"/>
        <v>0</v>
      </c>
      <c r="T58" s="134">
        <f t="shared" si="9"/>
        <v>0</v>
      </c>
      <c r="U58" s="134">
        <f t="shared" si="9"/>
        <v>0</v>
      </c>
      <c r="V58" s="134">
        <f t="shared" si="9"/>
        <v>0</v>
      </c>
      <c r="W58" s="134">
        <f t="shared" si="9"/>
        <v>0</v>
      </c>
      <c r="X58" s="134">
        <f t="shared" si="9"/>
        <v>0</v>
      </c>
      <c r="Y58" s="134">
        <f t="shared" si="9"/>
        <v>0</v>
      </c>
      <c r="Z58" s="134">
        <f t="shared" si="9"/>
        <v>0</v>
      </c>
      <c r="AA58" s="134">
        <f t="shared" si="9"/>
        <v>0</v>
      </c>
      <c r="AB58" s="134">
        <f t="shared" si="9"/>
        <v>0</v>
      </c>
      <c r="AC58" s="134">
        <f t="shared" si="9"/>
        <v>0</v>
      </c>
      <c r="AD58" s="134">
        <f t="shared" si="9"/>
        <v>0</v>
      </c>
      <c r="AE58" s="134">
        <f t="shared" si="9"/>
        <v>0</v>
      </c>
      <c r="AF58" s="134">
        <f t="shared" si="9"/>
        <v>0</v>
      </c>
      <c r="AG58" s="135">
        <f t="shared" si="9"/>
        <v>0</v>
      </c>
      <c r="AH58" s="136">
        <f>SUM(C58:AG58)</f>
        <v>0</v>
      </c>
      <c r="AI58" s="53"/>
    </row>
    <row r="59" spans="1:38" ht="13.8" thickBot="1" x14ac:dyDescent="0.3">
      <c r="A59" s="49"/>
      <c r="B59" s="49"/>
      <c r="C59" s="51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9"/>
    </row>
    <row r="60" spans="1:38" ht="14.4" thickBot="1" x14ac:dyDescent="0.3">
      <c r="A60" s="303" t="s">
        <v>5</v>
      </c>
      <c r="B60" s="309"/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09"/>
      <c r="O60" s="309"/>
      <c r="P60" s="309"/>
      <c r="Q60" s="309"/>
      <c r="R60" s="309"/>
      <c r="S60" s="309"/>
      <c r="T60" s="309"/>
      <c r="U60" s="309"/>
      <c r="V60" s="309"/>
      <c r="W60" s="309"/>
      <c r="X60" s="309"/>
      <c r="Y60" s="309"/>
      <c r="Z60" s="309"/>
      <c r="AA60" s="309"/>
      <c r="AB60" s="309"/>
      <c r="AC60" s="309"/>
      <c r="AD60" s="309"/>
      <c r="AE60" s="309"/>
      <c r="AF60" s="309"/>
      <c r="AG60" s="309"/>
      <c r="AH60" s="309"/>
      <c r="AI60" s="310"/>
    </row>
    <row r="61" spans="1:38" x14ac:dyDescent="0.25">
      <c r="A61" s="307" t="s">
        <v>6</v>
      </c>
      <c r="B61" s="308"/>
      <c r="C61" s="138">
        <f>IF(INDEX(Absences!C20:C31, MATCH($B$8, Absences!$B20:$B31, 0))&lt;&gt;"",8,0)</f>
        <v>0</v>
      </c>
      <c r="D61" s="139">
        <f>IF(INDEX(Absences!D20:D31, MATCH($B$8, Absences!$B20:$B31, 0))&lt;&gt;"",8,0)</f>
        <v>0</v>
      </c>
      <c r="E61" s="139">
        <f>IF(INDEX(Absences!E20:E31, MATCH($B$8, Absences!$B20:$B31, 0))&lt;&gt;"",8,0)</f>
        <v>0</v>
      </c>
      <c r="F61" s="139">
        <f>IF(INDEX(Absences!F20:F31, MATCH($B$8, Absences!$B20:$B31, 0))&lt;&gt;"",8,0)</f>
        <v>0</v>
      </c>
      <c r="G61" s="139">
        <f>IF(INDEX(Absences!G20:G31, MATCH($B$8, Absences!$B20:$B31, 0))&lt;&gt;"",8,0)</f>
        <v>0</v>
      </c>
      <c r="H61" s="139">
        <f>IF(INDEX(Absences!H20:H31, MATCH($B$8, Absences!$B20:$B31, 0))&lt;&gt;"",8,0)</f>
        <v>0</v>
      </c>
      <c r="I61" s="139">
        <f>IF(INDEX(Absences!I20:I31, MATCH($B$8, Absences!$B20:$B31, 0))&lt;&gt;"",8,0)</f>
        <v>0</v>
      </c>
      <c r="J61" s="139">
        <f>IF(INDEX(Absences!J20:J31, MATCH($B$8, Absences!$B20:$B31, 0))&lt;&gt;"",8,0)</f>
        <v>0</v>
      </c>
      <c r="K61" s="139">
        <f>IF(INDEX(Absences!K20:K31, MATCH($B$8, Absences!$B20:$B31, 0))&lt;&gt;"",8,0)</f>
        <v>0</v>
      </c>
      <c r="L61" s="139">
        <f>IF(INDEX(Absences!L20:L31, MATCH($B$8, Absences!$B20:$B31, 0))&lt;&gt;"",8,0)</f>
        <v>0</v>
      </c>
      <c r="M61" s="139">
        <f>IF(INDEX(Absences!M20:M31, MATCH($B$8, Absences!$B20:$B31, 0))&lt;&gt;"",8,0)</f>
        <v>0</v>
      </c>
      <c r="N61" s="139">
        <f>IF(INDEX(Absences!N20:N31, MATCH($B$8, Absences!$B20:$B31, 0))&lt;&gt;"",8,0)</f>
        <v>0</v>
      </c>
      <c r="O61" s="139">
        <f>IF(INDEX(Absences!O20:O31, MATCH($B$8, Absences!$B20:$B31, 0))&lt;&gt;"",8,0)</f>
        <v>0</v>
      </c>
      <c r="P61" s="139">
        <f>IF(INDEX(Absences!P20:P31, MATCH($B$8, Absences!$B20:$B31, 0))&lt;&gt;"",8,0)</f>
        <v>0</v>
      </c>
      <c r="Q61" s="139">
        <f>IF(INDEX(Absences!Q20:Q31, MATCH($B$8, Absences!$B20:$B31, 0))&lt;&gt;"",8,0)</f>
        <v>0</v>
      </c>
      <c r="R61" s="139">
        <f>IF(INDEX(Absences!R20:R31, MATCH($B$8, Absences!$B20:$B31, 0))&lt;&gt;"",8,0)</f>
        <v>0</v>
      </c>
      <c r="S61" s="139">
        <f>IF(INDEX(Absences!S20:S31, MATCH($B$8, Absences!$B20:$B31, 0))&lt;&gt;"",8,0)</f>
        <v>0</v>
      </c>
      <c r="T61" s="139">
        <f>IF(INDEX(Absences!T20:T31, MATCH($B$8, Absences!$B20:$B31, 0))&lt;&gt;"",8,0)</f>
        <v>0</v>
      </c>
      <c r="U61" s="139">
        <f>IF(INDEX(Absences!U20:U31, MATCH($B$8, Absences!$B20:$B31, 0))&lt;&gt;"",8,0)</f>
        <v>0</v>
      </c>
      <c r="V61" s="139">
        <f>IF(INDEX(Absences!V20:V31, MATCH($B$8, Absences!$B20:$B31, 0))&lt;&gt;"",8,0)</f>
        <v>0</v>
      </c>
      <c r="W61" s="139">
        <f>IF(INDEX(Absences!W20:W31, MATCH($B$8, Absences!$B20:$B31, 0))&lt;&gt;"",8,0)</f>
        <v>0</v>
      </c>
      <c r="X61" s="139">
        <f>IF(INDEX(Absences!X20:X31, MATCH($B$8, Absences!$B20:$B31, 0))&lt;&gt;"",8,0)</f>
        <v>0</v>
      </c>
      <c r="Y61" s="139">
        <f>IF(INDEX(Absences!Y20:Y31, MATCH($B$8, Absences!$B20:$B31, 0))&lt;&gt;"",8,0)</f>
        <v>0</v>
      </c>
      <c r="Z61" s="139">
        <f>IF(INDEX(Absences!Z20:Z31, MATCH($B$8, Absences!$B20:$B31, 0))&lt;&gt;"",8,0)</f>
        <v>0</v>
      </c>
      <c r="AA61" s="139">
        <f>IF(INDEX(Absences!AA20:AA31, MATCH($B$8, Absences!$B20:$B31, 0))&lt;&gt;"",8,0)</f>
        <v>0</v>
      </c>
      <c r="AB61" s="139">
        <f>IF(INDEX(Absences!AB20:AB31, MATCH($B$8, Absences!$B20:$B31, 0))&lt;&gt;"",8,0)</f>
        <v>0</v>
      </c>
      <c r="AC61" s="139">
        <f>IF(INDEX(Absences!AC20:AC31, MATCH($B$8, Absences!$B20:$B31, 0))&lt;&gt;"",8,0)</f>
        <v>0</v>
      </c>
      <c r="AD61" s="139">
        <f>IF(INDEX(Absences!AD20:AD31, MATCH($B$8, Absences!$B20:$B31, 0))&lt;&gt;"",8,0)</f>
        <v>0</v>
      </c>
      <c r="AE61" s="139">
        <f>IF(INDEX(Absences!AE20:AE31, MATCH($B$8, Absences!$B20:$B31, 0))&lt;&gt;"",8,0)</f>
        <v>0</v>
      </c>
      <c r="AF61" s="139">
        <f>IF(INDEX(Absences!AF20:AF31, MATCH($B$8, Absences!$B20:$B31, 0))&lt;&gt;"",8,0)</f>
        <v>0</v>
      </c>
      <c r="AG61" s="140">
        <f>IF(INDEX(Absences!AG20:AG31, MATCH($B$8, Absences!$B20:$B31, 0))&lt;&gt;"",8,0)</f>
        <v>0</v>
      </c>
      <c r="AH61" s="121">
        <f>SUM(C61:AG61)</f>
        <v>0</v>
      </c>
      <c r="AI61" s="55"/>
    </row>
    <row r="62" spans="1:38" x14ac:dyDescent="0.25">
      <c r="A62" s="293" t="s">
        <v>7</v>
      </c>
      <c r="B62" s="294"/>
      <c r="C62" s="141">
        <f>IF(INDEX(Absences!C36:C47, MATCH($B$8, Absences!$B36:$B47, 0))&lt;&gt;"",8,0)</f>
        <v>0</v>
      </c>
      <c r="D62" s="142">
        <f>IF(INDEX(Absences!D36:D47, MATCH($B$8, Absences!$B36:$B47, 0))&lt;&gt;"",8,0)</f>
        <v>0</v>
      </c>
      <c r="E62" s="142">
        <f>IF(INDEX(Absences!E36:E47, MATCH($B$8, Absences!$B36:$B47, 0))&lt;&gt;"",8,0)</f>
        <v>0</v>
      </c>
      <c r="F62" s="142">
        <f>IF(INDEX(Absences!F36:F47, MATCH($B$8, Absences!$B36:$B47, 0))&lt;&gt;"",8,0)</f>
        <v>0</v>
      </c>
      <c r="G62" s="142">
        <f>IF(INDEX(Absences!G36:G47, MATCH($B$8, Absences!$B36:$B47, 0))&lt;&gt;"",8,0)</f>
        <v>0</v>
      </c>
      <c r="H62" s="142">
        <f>IF(INDEX(Absences!H36:H47, MATCH($B$8, Absences!$B36:$B47, 0))&lt;&gt;"",8,0)</f>
        <v>0</v>
      </c>
      <c r="I62" s="142">
        <f>IF(INDEX(Absences!I36:I47, MATCH($B$8, Absences!$B36:$B47, 0))&lt;&gt;"",8,0)</f>
        <v>0</v>
      </c>
      <c r="J62" s="142">
        <f>IF(INDEX(Absences!J36:J47, MATCH($B$8, Absences!$B36:$B47, 0))&lt;&gt;"",8,0)</f>
        <v>0</v>
      </c>
      <c r="K62" s="142">
        <f>IF(INDEX(Absences!K36:K47, MATCH($B$8, Absences!$B36:$B47, 0))&lt;&gt;"",8,0)</f>
        <v>0</v>
      </c>
      <c r="L62" s="142">
        <f>IF(INDEX(Absences!L36:L47, MATCH($B$8, Absences!$B36:$B47, 0))&lt;&gt;"",8,0)</f>
        <v>0</v>
      </c>
      <c r="M62" s="142">
        <f>IF(INDEX(Absences!M36:M47, MATCH($B$8, Absences!$B36:$B47, 0))&lt;&gt;"",8,0)</f>
        <v>0</v>
      </c>
      <c r="N62" s="142">
        <f>IF(INDEX(Absences!N36:N47, MATCH($B$8, Absences!$B36:$B47, 0))&lt;&gt;"",8,0)</f>
        <v>0</v>
      </c>
      <c r="O62" s="142">
        <f>IF(INDEX(Absences!O36:O47, MATCH($B$8, Absences!$B36:$B47, 0))&lt;&gt;"",8,0)</f>
        <v>0</v>
      </c>
      <c r="P62" s="142">
        <f>IF(INDEX(Absences!P36:P47, MATCH($B$8, Absences!$B36:$B47, 0))&lt;&gt;"",8,0)</f>
        <v>0</v>
      </c>
      <c r="Q62" s="142">
        <f>IF(INDEX(Absences!Q36:Q47, MATCH($B$8, Absences!$B36:$B47, 0))&lt;&gt;"",8,0)</f>
        <v>0</v>
      </c>
      <c r="R62" s="142">
        <f>IF(INDEX(Absences!R36:R47, MATCH($B$8, Absences!$B36:$B47, 0))&lt;&gt;"",8,0)</f>
        <v>0</v>
      </c>
      <c r="S62" s="142">
        <f>IF(INDEX(Absences!S36:S47, MATCH($B$8, Absences!$B36:$B47, 0))&lt;&gt;"",8,0)</f>
        <v>0</v>
      </c>
      <c r="T62" s="142">
        <f>IF(INDEX(Absences!T36:T47, MATCH($B$8, Absences!$B36:$B47, 0))&lt;&gt;"",8,0)</f>
        <v>0</v>
      </c>
      <c r="U62" s="142">
        <f>IF(INDEX(Absences!U36:U47, MATCH($B$8, Absences!$B36:$B47, 0))&lt;&gt;"",8,0)</f>
        <v>0</v>
      </c>
      <c r="V62" s="142">
        <f>IF(INDEX(Absences!V36:V47, MATCH($B$8, Absences!$B36:$B47, 0))&lt;&gt;"",8,0)</f>
        <v>0</v>
      </c>
      <c r="W62" s="142">
        <f>IF(INDEX(Absences!W36:W47, MATCH($B$8, Absences!$B36:$B47, 0))&lt;&gt;"",8,0)</f>
        <v>0</v>
      </c>
      <c r="X62" s="142">
        <f>IF(INDEX(Absences!X36:X47, MATCH($B$8, Absences!$B36:$B47, 0))&lt;&gt;"",8,0)</f>
        <v>0</v>
      </c>
      <c r="Y62" s="142">
        <f>IF(INDEX(Absences!Y36:Y47, MATCH($B$8, Absences!$B36:$B47, 0))&lt;&gt;"",8,0)</f>
        <v>0</v>
      </c>
      <c r="Z62" s="142">
        <f>IF(INDEX(Absences!Z36:Z47, MATCH($B$8, Absences!$B36:$B47, 0))&lt;&gt;"",8,0)</f>
        <v>0</v>
      </c>
      <c r="AA62" s="142">
        <f>IF(INDEX(Absences!AA36:AA47, MATCH($B$8, Absences!$B36:$B47, 0))&lt;&gt;"",8,0)</f>
        <v>0</v>
      </c>
      <c r="AB62" s="142">
        <f>IF(INDEX(Absences!AB36:AB47, MATCH($B$8, Absences!$B36:$B47, 0))&lt;&gt;"",8,0)</f>
        <v>0</v>
      </c>
      <c r="AC62" s="142">
        <f>IF(INDEX(Absences!AC36:AC47, MATCH($B$8, Absences!$B36:$B47, 0))&lt;&gt;"",8,0)</f>
        <v>0</v>
      </c>
      <c r="AD62" s="142">
        <f>IF(INDEX(Absences!AD36:AD47, MATCH($B$8, Absences!$B36:$B47, 0))&lt;&gt;"",8,0)</f>
        <v>0</v>
      </c>
      <c r="AE62" s="142">
        <f>IF(INDEX(Absences!AE36:AE47, MATCH($B$8, Absences!$B36:$B47, 0))&lt;&gt;"",8,0)</f>
        <v>0</v>
      </c>
      <c r="AF62" s="142">
        <f>IF(INDEX(Absences!AF36:AF47, MATCH($B$8, Absences!$B36:$B47, 0))&lt;&gt;"",8,0)</f>
        <v>0</v>
      </c>
      <c r="AG62" s="143">
        <f>IF(INDEX(Absences!AG36:AG47, MATCH($B$8, Absences!$B36:$B47, 0))&lt;&gt;"",8,0)</f>
        <v>0</v>
      </c>
      <c r="AH62" s="125">
        <f>SUM(C62:AG62)</f>
        <v>0</v>
      </c>
      <c r="AI62" s="54"/>
    </row>
    <row r="63" spans="1:38" x14ac:dyDescent="0.25">
      <c r="A63" s="293" t="s">
        <v>8</v>
      </c>
      <c r="B63" s="294"/>
      <c r="C63" s="141">
        <f>IF(INDEX(Absences!C4:C15, MATCH($B$8, Absences!$B4:$B15, 0))&lt;&gt;"",8,0)</f>
        <v>0</v>
      </c>
      <c r="D63" s="142">
        <f>IF(INDEX(Absences!D4:D15, MATCH($B$8, Absences!$B4:$B15, 0))&lt;&gt;"",8,0)</f>
        <v>0</v>
      </c>
      <c r="E63" s="142">
        <f>IF(INDEX(Absences!E4:E15, MATCH($B$8, Absences!$B4:$B15, 0))&lt;&gt;"",8,0)</f>
        <v>0</v>
      </c>
      <c r="F63" s="142">
        <f>IF(INDEX(Absences!F4:F15, MATCH($B$8, Absences!$B4:$B15, 0))&lt;&gt;"",8,0)</f>
        <v>0</v>
      </c>
      <c r="G63" s="142">
        <f>IF(INDEX(Absences!G4:G15, MATCH($B$8, Absences!$B4:$B15, 0))&lt;&gt;"",8,0)</f>
        <v>0</v>
      </c>
      <c r="H63" s="142">
        <f>IF(INDEX(Absences!H4:H15, MATCH($B$8, Absences!$B4:$B15, 0))&lt;&gt;"",8,0)</f>
        <v>0</v>
      </c>
      <c r="I63" s="142">
        <f>IF(INDEX(Absences!I4:I15, MATCH($B$8, Absences!$B4:$B15, 0))&lt;&gt;"",8,0)</f>
        <v>0</v>
      </c>
      <c r="J63" s="142">
        <f>IF(INDEX(Absences!J4:J15, MATCH($B$8, Absences!$B4:$B15, 0))&lt;&gt;"",8,0)</f>
        <v>0</v>
      </c>
      <c r="K63" s="142">
        <f>IF(INDEX(Absences!K4:K15, MATCH($B$8, Absences!$B4:$B15, 0))&lt;&gt;"",8,0)</f>
        <v>0</v>
      </c>
      <c r="L63" s="142">
        <f>IF(INDEX(Absences!L4:L15, MATCH($B$8, Absences!$B4:$B15, 0))&lt;&gt;"",8,0)</f>
        <v>8</v>
      </c>
      <c r="M63" s="142">
        <f>IF(INDEX(Absences!M4:M15, MATCH($B$8, Absences!$B4:$B15, 0))&lt;&gt;"",8,0)</f>
        <v>0</v>
      </c>
      <c r="N63" s="142">
        <f>IF(INDEX(Absences!N4:N15, MATCH($B$8, Absences!$B4:$B15, 0))&lt;&gt;"",8,0)</f>
        <v>0</v>
      </c>
      <c r="O63" s="142">
        <f>IF(INDEX(Absences!O4:O15, MATCH($B$8, Absences!$B4:$B15, 0))&lt;&gt;"",8,0)</f>
        <v>8</v>
      </c>
      <c r="P63" s="142">
        <f>IF(INDEX(Absences!P4:P15, MATCH($B$8, Absences!$B4:$B15, 0))&lt;&gt;"",8,0)</f>
        <v>0</v>
      </c>
      <c r="Q63" s="142">
        <f>IF(INDEX(Absences!Q4:Q15, MATCH($B$8, Absences!$B4:$B15, 0))&lt;&gt;"",8,0)</f>
        <v>0</v>
      </c>
      <c r="R63" s="142">
        <f>IF(INDEX(Absences!R4:R15, MATCH($B$8, Absences!$B4:$B15, 0))&lt;&gt;"",8,0)</f>
        <v>0</v>
      </c>
      <c r="S63" s="142">
        <f>IF(INDEX(Absences!S4:S15, MATCH($B$8, Absences!$B4:$B15, 0))&lt;&gt;"",8,0)</f>
        <v>0</v>
      </c>
      <c r="T63" s="142">
        <f>IF(INDEX(Absences!T4:T15, MATCH($B$8, Absences!$B4:$B15, 0))&lt;&gt;"",8,0)</f>
        <v>0</v>
      </c>
      <c r="U63" s="142">
        <f>IF(INDEX(Absences!U4:U15, MATCH($B$8, Absences!$B4:$B15, 0))&lt;&gt;"",8,0)</f>
        <v>0</v>
      </c>
      <c r="V63" s="142">
        <f>IF(INDEX(Absences!V4:V15, MATCH($B$8, Absences!$B4:$B15, 0))&lt;&gt;"",8,0)</f>
        <v>0</v>
      </c>
      <c r="W63" s="142">
        <f>IF(INDEX(Absences!W4:W15, MATCH($B$8, Absences!$B4:$B15, 0))&lt;&gt;"",8,0)</f>
        <v>0</v>
      </c>
      <c r="X63" s="142">
        <f>IF(INDEX(Absences!X4:X15, MATCH($B$8, Absences!$B4:$B15, 0))&lt;&gt;"",8,0)</f>
        <v>0</v>
      </c>
      <c r="Y63" s="142">
        <f>IF(INDEX(Absences!Y4:Y15, MATCH($B$8, Absences!$B4:$B15, 0))&lt;&gt;"",8,0)</f>
        <v>0</v>
      </c>
      <c r="Z63" s="142">
        <f>IF(INDEX(Absences!Z4:Z15, MATCH($B$8, Absences!$B4:$B15, 0))&lt;&gt;"",8,0)</f>
        <v>0</v>
      </c>
      <c r="AA63" s="142">
        <f>IF(INDEX(Absences!AA4:AA15, MATCH($B$8, Absences!$B4:$B15, 0))&lt;&gt;"",8,0)</f>
        <v>0</v>
      </c>
      <c r="AB63" s="142">
        <f>IF(INDEX(Absences!AB4:AB15, MATCH($B$8, Absences!$B4:$B15, 0))&lt;&gt;"",8,0)</f>
        <v>0</v>
      </c>
      <c r="AC63" s="142">
        <f>IF(INDEX(Absences!AC4:AC15, MATCH($B$8, Absences!$B4:$B15, 0))&lt;&gt;"",8,0)</f>
        <v>0</v>
      </c>
      <c r="AD63" s="142">
        <f>IF(INDEX(Absences!AD4:AD15, MATCH($B$8, Absences!$B4:$B15, 0))&lt;&gt;"",8,0)</f>
        <v>0</v>
      </c>
      <c r="AE63" s="142">
        <f>IF(INDEX(Absences!AE4:AE15, MATCH($B$8, Absences!$B4:$B15, 0))&lt;&gt;"",8,0)</f>
        <v>0</v>
      </c>
      <c r="AF63" s="142">
        <f>IF(INDEX(Absences!AF4:AF15, MATCH($B$8, Absences!$B4:$B15, 0))&lt;&gt;"",8,0)</f>
        <v>0</v>
      </c>
      <c r="AG63" s="143">
        <f>IF(INDEX(Absences!AG4:AG15, MATCH($B$8, Absences!$B4:$B15, 0))&lt;&gt;"",8,0)</f>
        <v>0</v>
      </c>
      <c r="AH63" s="125">
        <f>SUM(C63:AG63)</f>
        <v>16</v>
      </c>
      <c r="AI63" s="54"/>
    </row>
    <row r="64" spans="1:38" ht="13.8" thickBot="1" x14ac:dyDescent="0.3">
      <c r="A64" s="295" t="s">
        <v>9</v>
      </c>
      <c r="B64" s="296"/>
      <c r="C64" s="144">
        <f>IF(INDEX(Absences!C52:C63, MATCH($B$8, Absences!$B52:$B63, 0))&lt;&gt;"",8,0)</f>
        <v>0</v>
      </c>
      <c r="D64" s="145">
        <f>IF(INDEX(Absences!D52:D63, MATCH($B$8, Absences!$B52:$B63, 0))&lt;&gt;"",8,0)</f>
        <v>0</v>
      </c>
      <c r="E64" s="145">
        <f>IF(INDEX(Absences!E52:E63, MATCH($B$8, Absences!$B52:$B63, 0))&lt;&gt;"",8,0)</f>
        <v>0</v>
      </c>
      <c r="F64" s="145">
        <f>IF(INDEX(Absences!F52:F63, MATCH($B$8, Absences!$B52:$B63, 0))&lt;&gt;"",8,0)</f>
        <v>0</v>
      </c>
      <c r="G64" s="145">
        <f>IF(INDEX(Absences!G52:G63, MATCH($B$8, Absences!$B52:$B63, 0))&lt;&gt;"",8,0)</f>
        <v>0</v>
      </c>
      <c r="H64" s="145">
        <f>IF(INDEX(Absences!H52:H63, MATCH($B$8, Absences!$B52:$B63, 0))&lt;&gt;"",8,0)</f>
        <v>0</v>
      </c>
      <c r="I64" s="145">
        <f>IF(INDEX(Absences!I52:I63, MATCH($B$8, Absences!$B52:$B63, 0))&lt;&gt;"",8,0)</f>
        <v>0</v>
      </c>
      <c r="J64" s="145">
        <f>IF(INDEX(Absences!J52:J63, MATCH($B$8, Absences!$B52:$B63, 0))&lt;&gt;"",8,0)</f>
        <v>0</v>
      </c>
      <c r="K64" s="145">
        <f>IF(INDEX(Absences!K52:K63, MATCH($B$8, Absences!$B52:$B63, 0))&lt;&gt;"",8,0)</f>
        <v>0</v>
      </c>
      <c r="L64" s="145">
        <f>IF(INDEX(Absences!L52:L63, MATCH($B$8, Absences!$B52:$B63, 0))&lt;&gt;"",8,0)</f>
        <v>0</v>
      </c>
      <c r="M64" s="145">
        <f>IF(INDEX(Absences!M52:M63, MATCH($B$8, Absences!$B52:$B63, 0))&lt;&gt;"",8,0)</f>
        <v>0</v>
      </c>
      <c r="N64" s="145">
        <f>IF(INDEX(Absences!N52:N63, MATCH($B$8, Absences!$B52:$B63, 0))&lt;&gt;"",8,0)</f>
        <v>0</v>
      </c>
      <c r="O64" s="145">
        <f>IF(INDEX(Absences!O52:O63, MATCH($B$8, Absences!$B52:$B63, 0))&lt;&gt;"",8,0)</f>
        <v>0</v>
      </c>
      <c r="P64" s="145">
        <f>IF(INDEX(Absences!P52:P63, MATCH($B$8, Absences!$B52:$B63, 0))&lt;&gt;"",8,0)</f>
        <v>0</v>
      </c>
      <c r="Q64" s="145">
        <f>IF(INDEX(Absences!Q52:Q63, MATCH($B$8, Absences!$B52:$B63, 0))&lt;&gt;"",8,0)</f>
        <v>0</v>
      </c>
      <c r="R64" s="145">
        <f>IF(INDEX(Absences!R52:R63, MATCH($B$8, Absences!$B52:$B63, 0))&lt;&gt;"",8,0)</f>
        <v>0</v>
      </c>
      <c r="S64" s="145">
        <f>IF(INDEX(Absences!S52:S63, MATCH($B$8, Absences!$B52:$B63, 0))&lt;&gt;"",8,0)</f>
        <v>0</v>
      </c>
      <c r="T64" s="145">
        <f>IF(INDEX(Absences!T52:T63, MATCH($B$8, Absences!$B52:$B63, 0))&lt;&gt;"",8,0)</f>
        <v>0</v>
      </c>
      <c r="U64" s="145">
        <f>IF(INDEX(Absences!U52:U63, MATCH($B$8, Absences!$B52:$B63, 0))&lt;&gt;"",8,0)</f>
        <v>0</v>
      </c>
      <c r="V64" s="145">
        <f>IF(INDEX(Absences!V52:V63, MATCH($B$8, Absences!$B52:$B63, 0))&lt;&gt;"",8,0)</f>
        <v>0</v>
      </c>
      <c r="W64" s="145">
        <f>IF(INDEX(Absences!W52:W63, MATCH($B$8, Absences!$B52:$B63, 0))&lt;&gt;"",8,0)</f>
        <v>0</v>
      </c>
      <c r="X64" s="145">
        <f>IF(INDEX(Absences!X52:X63, MATCH($B$8, Absences!$B52:$B63, 0))&lt;&gt;"",8,0)</f>
        <v>0</v>
      </c>
      <c r="Y64" s="145">
        <f>IF(INDEX(Absences!Y52:Y63, MATCH($B$8, Absences!$B52:$B63, 0))&lt;&gt;"",8,0)</f>
        <v>0</v>
      </c>
      <c r="Z64" s="145">
        <f>IF(INDEX(Absences!Z52:Z63, MATCH($B$8, Absences!$B52:$B63, 0))&lt;&gt;"",8,0)</f>
        <v>0</v>
      </c>
      <c r="AA64" s="145">
        <f>IF(INDEX(Absences!AA52:AA63, MATCH($B$8, Absences!$B52:$B63, 0))&lt;&gt;"",8,0)</f>
        <v>0</v>
      </c>
      <c r="AB64" s="145">
        <f>IF(INDEX(Absences!AB52:AB63, MATCH($B$8, Absences!$B52:$B63, 0))&lt;&gt;"",8,0)</f>
        <v>0</v>
      </c>
      <c r="AC64" s="145">
        <f>IF(INDEX(Absences!AC52:AC63, MATCH($B$8, Absences!$B52:$B63, 0))&lt;&gt;"",8,0)</f>
        <v>0</v>
      </c>
      <c r="AD64" s="145">
        <f>IF(INDEX(Absences!AD52:AD63, MATCH($B$8, Absences!$B52:$B63, 0))&lt;&gt;"",8,0)</f>
        <v>0</v>
      </c>
      <c r="AE64" s="145">
        <f>IF(INDEX(Absences!AE52:AE63, MATCH($B$8, Absences!$B52:$B63, 0))&lt;&gt;"",8,0)</f>
        <v>0</v>
      </c>
      <c r="AF64" s="145">
        <f>IF(INDEX(Absences!AF52:AF63, MATCH($B$8, Absences!$B52:$B63, 0))&lt;&gt;"",8,0)</f>
        <v>0</v>
      </c>
      <c r="AG64" s="146">
        <f>IF(INDEX(Absences!AG52:AG63, MATCH($B$8, Absences!$B52:$B63, 0))&lt;&gt;"",8,0)</f>
        <v>0</v>
      </c>
      <c r="AH64" s="129">
        <f>SUM(C64:AG64)</f>
        <v>0</v>
      </c>
      <c r="AI64" s="54"/>
    </row>
    <row r="65" spans="1:39" ht="14.4" thickBot="1" x14ac:dyDescent="0.3">
      <c r="A65" s="303" t="s">
        <v>10</v>
      </c>
      <c r="B65" s="304"/>
      <c r="C65" s="114">
        <f>SUM(C61:C64)</f>
        <v>0</v>
      </c>
      <c r="D65" s="115">
        <f t="shared" ref="D65:AG65" si="10">SUM(D61:D64)</f>
        <v>0</v>
      </c>
      <c r="E65" s="115">
        <f t="shared" si="10"/>
        <v>0</v>
      </c>
      <c r="F65" s="115">
        <f t="shared" si="10"/>
        <v>0</v>
      </c>
      <c r="G65" s="115">
        <f t="shared" si="10"/>
        <v>0</v>
      </c>
      <c r="H65" s="115">
        <f t="shared" si="10"/>
        <v>0</v>
      </c>
      <c r="I65" s="115">
        <f t="shared" si="10"/>
        <v>0</v>
      </c>
      <c r="J65" s="115">
        <f t="shared" si="10"/>
        <v>0</v>
      </c>
      <c r="K65" s="115">
        <f t="shared" si="10"/>
        <v>0</v>
      </c>
      <c r="L65" s="115">
        <f t="shared" si="10"/>
        <v>8</v>
      </c>
      <c r="M65" s="115">
        <f t="shared" si="10"/>
        <v>0</v>
      </c>
      <c r="N65" s="115">
        <f t="shared" si="10"/>
        <v>0</v>
      </c>
      <c r="O65" s="115">
        <f t="shared" si="10"/>
        <v>8</v>
      </c>
      <c r="P65" s="115">
        <f t="shared" si="10"/>
        <v>0</v>
      </c>
      <c r="Q65" s="115">
        <f t="shared" si="10"/>
        <v>0</v>
      </c>
      <c r="R65" s="115">
        <f t="shared" si="10"/>
        <v>0</v>
      </c>
      <c r="S65" s="115">
        <f t="shared" si="10"/>
        <v>0</v>
      </c>
      <c r="T65" s="115">
        <f t="shared" si="10"/>
        <v>0</v>
      </c>
      <c r="U65" s="115">
        <f t="shared" si="10"/>
        <v>0</v>
      </c>
      <c r="V65" s="115">
        <f t="shared" si="10"/>
        <v>0</v>
      </c>
      <c r="W65" s="115">
        <f t="shared" si="10"/>
        <v>0</v>
      </c>
      <c r="X65" s="115">
        <f t="shared" si="10"/>
        <v>0</v>
      </c>
      <c r="Y65" s="115">
        <f t="shared" si="10"/>
        <v>0</v>
      </c>
      <c r="Z65" s="115">
        <f t="shared" si="10"/>
        <v>0</v>
      </c>
      <c r="AA65" s="115">
        <f t="shared" si="10"/>
        <v>0</v>
      </c>
      <c r="AB65" s="115">
        <f t="shared" si="10"/>
        <v>0</v>
      </c>
      <c r="AC65" s="115">
        <f t="shared" si="10"/>
        <v>0</v>
      </c>
      <c r="AD65" s="115">
        <f t="shared" si="10"/>
        <v>0</v>
      </c>
      <c r="AE65" s="115">
        <f t="shared" si="10"/>
        <v>0</v>
      </c>
      <c r="AF65" s="115">
        <f t="shared" si="10"/>
        <v>0</v>
      </c>
      <c r="AG65" s="116">
        <f t="shared" si="10"/>
        <v>0</v>
      </c>
      <c r="AH65" s="137">
        <f>SUM(C65:AG65)</f>
        <v>16</v>
      </c>
      <c r="AI65" s="53"/>
    </row>
    <row r="66" spans="1:39" ht="13.8" thickBot="1" x14ac:dyDescent="0.3">
      <c r="A66" s="49"/>
      <c r="B66" s="49"/>
      <c r="C66" s="51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9"/>
    </row>
    <row r="67" spans="1:39" ht="16.2" thickBot="1" x14ac:dyDescent="0.35">
      <c r="A67" s="301" t="s">
        <v>77</v>
      </c>
      <c r="B67" s="302"/>
      <c r="C67" s="147">
        <f>C58+C65</f>
        <v>0</v>
      </c>
      <c r="D67" s="148">
        <f t="shared" ref="D67:AG67" si="11">D58+D65</f>
        <v>0</v>
      </c>
      <c r="E67" s="148">
        <f t="shared" si="11"/>
        <v>0</v>
      </c>
      <c r="F67" s="148">
        <f t="shared" si="11"/>
        <v>0</v>
      </c>
      <c r="G67" s="148">
        <f t="shared" si="11"/>
        <v>0</v>
      </c>
      <c r="H67" s="148">
        <f t="shared" si="11"/>
        <v>0</v>
      </c>
      <c r="I67" s="148">
        <f t="shared" si="11"/>
        <v>0</v>
      </c>
      <c r="J67" s="148">
        <f t="shared" si="11"/>
        <v>0</v>
      </c>
      <c r="K67" s="148">
        <f t="shared" si="11"/>
        <v>0</v>
      </c>
      <c r="L67" s="148">
        <f t="shared" si="11"/>
        <v>8</v>
      </c>
      <c r="M67" s="148">
        <f t="shared" si="11"/>
        <v>0</v>
      </c>
      <c r="N67" s="148">
        <f t="shared" si="11"/>
        <v>0</v>
      </c>
      <c r="O67" s="148">
        <f t="shared" si="11"/>
        <v>8</v>
      </c>
      <c r="P67" s="148">
        <f t="shared" si="11"/>
        <v>0</v>
      </c>
      <c r="Q67" s="148">
        <f t="shared" si="11"/>
        <v>0</v>
      </c>
      <c r="R67" s="148">
        <f t="shared" si="11"/>
        <v>0</v>
      </c>
      <c r="S67" s="148">
        <f t="shared" si="11"/>
        <v>0</v>
      </c>
      <c r="T67" s="148">
        <f t="shared" si="11"/>
        <v>0</v>
      </c>
      <c r="U67" s="148">
        <f t="shared" si="11"/>
        <v>0</v>
      </c>
      <c r="V67" s="148">
        <f t="shared" si="11"/>
        <v>0</v>
      </c>
      <c r="W67" s="148">
        <f t="shared" si="11"/>
        <v>0</v>
      </c>
      <c r="X67" s="148">
        <f t="shared" si="11"/>
        <v>0</v>
      </c>
      <c r="Y67" s="148">
        <f t="shared" si="11"/>
        <v>0</v>
      </c>
      <c r="Z67" s="148">
        <f t="shared" si="11"/>
        <v>0</v>
      </c>
      <c r="AA67" s="148">
        <f t="shared" si="11"/>
        <v>0</v>
      </c>
      <c r="AB67" s="148">
        <f t="shared" si="11"/>
        <v>0</v>
      </c>
      <c r="AC67" s="148">
        <f t="shared" si="11"/>
        <v>0</v>
      </c>
      <c r="AD67" s="148">
        <f t="shared" si="11"/>
        <v>0</v>
      </c>
      <c r="AE67" s="148">
        <f t="shared" si="11"/>
        <v>0</v>
      </c>
      <c r="AF67" s="148">
        <f t="shared" si="11"/>
        <v>0</v>
      </c>
      <c r="AG67" s="149">
        <f t="shared" si="11"/>
        <v>0</v>
      </c>
      <c r="AH67" s="150">
        <f>SUM(C67:AG67)</f>
        <v>16</v>
      </c>
      <c r="AI67" s="53"/>
      <c r="AM67" s="4"/>
    </row>
    <row r="68" spans="1:39" x14ac:dyDescent="0.25">
      <c r="A68" s="49"/>
      <c r="B68" s="49"/>
      <c r="C68" s="51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9"/>
    </row>
    <row r="69" spans="1:39" ht="13.8" thickBot="1" x14ac:dyDescent="0.3">
      <c r="A69" s="49"/>
      <c r="B69" s="49"/>
      <c r="C69" s="51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9"/>
    </row>
    <row r="70" spans="1:39" ht="14.4" thickBot="1" x14ac:dyDescent="0.3">
      <c r="A70" s="303" t="str">
        <f>Παράμετροι!B45</f>
        <v>Ηours beyond contractual time (up to 4 hrs/day)</v>
      </c>
      <c r="B70" s="309"/>
      <c r="C70" s="309"/>
      <c r="D70" s="309"/>
      <c r="E70" s="309"/>
      <c r="F70" s="309"/>
      <c r="G70" s="309"/>
      <c r="H70" s="309"/>
      <c r="I70" s="309"/>
      <c r="J70" s="309"/>
      <c r="K70" s="309"/>
      <c r="L70" s="309"/>
      <c r="M70" s="309"/>
      <c r="N70" s="309"/>
      <c r="O70" s="309"/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  <c r="AH70" s="309"/>
      <c r="AI70" s="310"/>
    </row>
    <row r="71" spans="1:39" x14ac:dyDescent="0.25">
      <c r="A71" s="307" t="str">
        <f>IF(Παράμετροι!C46&lt;&gt;"",Παράμετροι!C46,"-")</f>
        <v>-</v>
      </c>
      <c r="B71" s="308"/>
      <c r="C71" s="119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  <c r="AE71" s="123"/>
      <c r="AF71" s="123"/>
      <c r="AG71" s="131"/>
      <c r="AH71" s="153">
        <f t="shared" ref="AH71:AH76" si="12">SUM(C71:AG71)</f>
        <v>0</v>
      </c>
      <c r="AI71" s="52"/>
      <c r="AK71" s="94" t="str">
        <f>CONCATENATE(Παράμετροι!D46, " - ", Παράμετροι!C46)</f>
        <v xml:space="preserve"> - </v>
      </c>
      <c r="AL71">
        <f t="shared" si="7"/>
        <v>0</v>
      </c>
    </row>
    <row r="72" spans="1:39" x14ac:dyDescent="0.25">
      <c r="A72" s="293" t="str">
        <f>IF(Παράμετροι!C47&lt;&gt;"",Παράμετροι!C47,"-")</f>
        <v>-</v>
      </c>
      <c r="B72" s="294"/>
      <c r="C72" s="122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3"/>
      <c r="AG72" s="131"/>
      <c r="AH72" s="154">
        <f t="shared" si="12"/>
        <v>0</v>
      </c>
      <c r="AI72" s="50"/>
      <c r="AK72" s="94" t="str">
        <f>CONCATENATE(Παράμετροι!D47, " - ", Παράμετροι!C47)</f>
        <v xml:space="preserve"> - </v>
      </c>
      <c r="AL72">
        <f t="shared" si="7"/>
        <v>0</v>
      </c>
    </row>
    <row r="73" spans="1:39" x14ac:dyDescent="0.25">
      <c r="A73" s="293" t="str">
        <f>IF(Παράμετροι!C48&lt;&gt;"",Παράμετροι!C48,"-")</f>
        <v>-</v>
      </c>
      <c r="B73" s="294"/>
      <c r="C73" s="122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31"/>
      <c r="AH73" s="154">
        <f t="shared" si="12"/>
        <v>0</v>
      </c>
      <c r="AI73" s="50"/>
      <c r="AK73" s="94" t="str">
        <f>CONCATENATE(Παράμετροι!D48, " - ", Παράμετροι!C48)</f>
        <v xml:space="preserve"> - </v>
      </c>
      <c r="AL73">
        <f t="shared" si="7"/>
        <v>0</v>
      </c>
    </row>
    <row r="74" spans="1:39" x14ac:dyDescent="0.25">
      <c r="A74" s="293" t="str">
        <f>IF(Παράμετροι!C49&lt;&gt;"",Παράμετροι!C49,"-")</f>
        <v>-</v>
      </c>
      <c r="B74" s="294"/>
      <c r="C74" s="122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31"/>
      <c r="AH74" s="154">
        <f t="shared" si="12"/>
        <v>0</v>
      </c>
      <c r="AI74" s="50"/>
      <c r="AK74" s="94" t="str">
        <f>CONCATENATE(Παράμετροι!D49, " - ", Παράμετροι!C49)</f>
        <v xml:space="preserve"> - </v>
      </c>
      <c r="AL74">
        <f t="shared" si="7"/>
        <v>0</v>
      </c>
    </row>
    <row r="75" spans="1:39" ht="13.8" thickBot="1" x14ac:dyDescent="0.3">
      <c r="A75" s="295" t="str">
        <f>IF(Παράμετροι!C50&lt;&gt;"",Παράμετροι!C50,"-")</f>
        <v>-</v>
      </c>
      <c r="B75" s="296"/>
      <c r="C75" s="122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31"/>
      <c r="AH75" s="155">
        <f t="shared" si="12"/>
        <v>0</v>
      </c>
      <c r="AI75" s="56"/>
      <c r="AK75" s="94" t="str">
        <f>CONCATENATE(Παράμετροι!D50, " - ", Παράμετροι!C50)</f>
        <v xml:space="preserve"> - </v>
      </c>
      <c r="AL75">
        <f t="shared" si="7"/>
        <v>0</v>
      </c>
    </row>
    <row r="76" spans="1:39" ht="14.4" thickBot="1" x14ac:dyDescent="0.3">
      <c r="A76" s="305" t="s">
        <v>67</v>
      </c>
      <c r="B76" s="306"/>
      <c r="C76" s="114">
        <f>SUM(C71:C75)</f>
        <v>0</v>
      </c>
      <c r="D76" s="115">
        <f t="shared" ref="D76:AG76" si="13">SUM(D71:D75)</f>
        <v>0</v>
      </c>
      <c r="E76" s="115">
        <f t="shared" si="13"/>
        <v>0</v>
      </c>
      <c r="F76" s="115">
        <f t="shared" si="13"/>
        <v>0</v>
      </c>
      <c r="G76" s="115">
        <f t="shared" si="13"/>
        <v>0</v>
      </c>
      <c r="H76" s="115">
        <f t="shared" si="13"/>
        <v>0</v>
      </c>
      <c r="I76" s="115">
        <f t="shared" si="13"/>
        <v>0</v>
      </c>
      <c r="J76" s="115">
        <f t="shared" si="13"/>
        <v>0</v>
      </c>
      <c r="K76" s="115">
        <f t="shared" si="13"/>
        <v>0</v>
      </c>
      <c r="L76" s="115">
        <f t="shared" si="13"/>
        <v>0</v>
      </c>
      <c r="M76" s="115">
        <f t="shared" si="13"/>
        <v>0</v>
      </c>
      <c r="N76" s="115">
        <f t="shared" si="13"/>
        <v>0</v>
      </c>
      <c r="O76" s="115">
        <f t="shared" si="13"/>
        <v>0</v>
      </c>
      <c r="P76" s="115">
        <f t="shared" si="13"/>
        <v>0</v>
      </c>
      <c r="Q76" s="115">
        <f t="shared" si="13"/>
        <v>0</v>
      </c>
      <c r="R76" s="115">
        <f t="shared" si="13"/>
        <v>0</v>
      </c>
      <c r="S76" s="115">
        <f t="shared" si="13"/>
        <v>0</v>
      </c>
      <c r="T76" s="115">
        <f t="shared" si="13"/>
        <v>0</v>
      </c>
      <c r="U76" s="115">
        <f t="shared" si="13"/>
        <v>0</v>
      </c>
      <c r="V76" s="115">
        <f t="shared" si="13"/>
        <v>0</v>
      </c>
      <c r="W76" s="115">
        <f t="shared" si="13"/>
        <v>0</v>
      </c>
      <c r="X76" s="115">
        <f t="shared" si="13"/>
        <v>0</v>
      </c>
      <c r="Y76" s="115">
        <f t="shared" si="13"/>
        <v>0</v>
      </c>
      <c r="Z76" s="115">
        <f t="shared" si="13"/>
        <v>0</v>
      </c>
      <c r="AA76" s="115">
        <f t="shared" si="13"/>
        <v>0</v>
      </c>
      <c r="AB76" s="115">
        <f t="shared" si="13"/>
        <v>0</v>
      </c>
      <c r="AC76" s="115">
        <f t="shared" si="13"/>
        <v>0</v>
      </c>
      <c r="AD76" s="115">
        <f t="shared" si="13"/>
        <v>0</v>
      </c>
      <c r="AE76" s="115">
        <f t="shared" si="13"/>
        <v>0</v>
      </c>
      <c r="AF76" s="115">
        <f t="shared" si="13"/>
        <v>0</v>
      </c>
      <c r="AG76" s="116">
        <f t="shared" si="13"/>
        <v>0</v>
      </c>
      <c r="AH76" s="117">
        <f t="shared" si="12"/>
        <v>0</v>
      </c>
      <c r="AI76" s="118"/>
    </row>
    <row r="77" spans="1:39" x14ac:dyDescent="0.25">
      <c r="A77" s="49"/>
      <c r="B77" s="49"/>
      <c r="C77" s="51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9"/>
    </row>
    <row r="78" spans="1:39" ht="13.8" thickBot="1" x14ac:dyDescent="0.3">
      <c r="A78" s="49"/>
      <c r="B78" s="49"/>
      <c r="C78" s="51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9"/>
    </row>
    <row r="79" spans="1:39" ht="14.4" thickBot="1" x14ac:dyDescent="0.3">
      <c r="A79" s="297" t="s">
        <v>79</v>
      </c>
      <c r="B79" s="298"/>
      <c r="C79" s="133">
        <f>C58+C76</f>
        <v>0</v>
      </c>
      <c r="D79" s="134">
        <f t="shared" ref="D79:AG79" si="14">D58+D76</f>
        <v>0</v>
      </c>
      <c r="E79" s="134">
        <f t="shared" si="14"/>
        <v>0</v>
      </c>
      <c r="F79" s="134">
        <f t="shared" si="14"/>
        <v>0</v>
      </c>
      <c r="G79" s="134">
        <f t="shared" si="14"/>
        <v>0</v>
      </c>
      <c r="H79" s="134">
        <f t="shared" si="14"/>
        <v>0</v>
      </c>
      <c r="I79" s="134">
        <f t="shared" si="14"/>
        <v>0</v>
      </c>
      <c r="J79" s="134">
        <f t="shared" si="14"/>
        <v>0</v>
      </c>
      <c r="K79" s="134">
        <f t="shared" si="14"/>
        <v>0</v>
      </c>
      <c r="L79" s="134">
        <f t="shared" si="14"/>
        <v>0</v>
      </c>
      <c r="M79" s="134">
        <f t="shared" si="14"/>
        <v>0</v>
      </c>
      <c r="N79" s="134">
        <f t="shared" si="14"/>
        <v>0</v>
      </c>
      <c r="O79" s="134">
        <f t="shared" si="14"/>
        <v>0</v>
      </c>
      <c r="P79" s="134">
        <f t="shared" si="14"/>
        <v>0</v>
      </c>
      <c r="Q79" s="134">
        <f t="shared" si="14"/>
        <v>0</v>
      </c>
      <c r="R79" s="134">
        <f t="shared" si="14"/>
        <v>0</v>
      </c>
      <c r="S79" s="134">
        <f t="shared" si="14"/>
        <v>0</v>
      </c>
      <c r="T79" s="134">
        <f t="shared" si="14"/>
        <v>0</v>
      </c>
      <c r="U79" s="134">
        <f t="shared" si="14"/>
        <v>0</v>
      </c>
      <c r="V79" s="134">
        <f t="shared" si="14"/>
        <v>0</v>
      </c>
      <c r="W79" s="134">
        <f t="shared" si="14"/>
        <v>0</v>
      </c>
      <c r="X79" s="134">
        <f t="shared" si="14"/>
        <v>0</v>
      </c>
      <c r="Y79" s="134">
        <f t="shared" si="14"/>
        <v>0</v>
      </c>
      <c r="Z79" s="134">
        <f t="shared" si="14"/>
        <v>0</v>
      </c>
      <c r="AA79" s="134">
        <f t="shared" si="14"/>
        <v>0</v>
      </c>
      <c r="AB79" s="134">
        <f t="shared" si="14"/>
        <v>0</v>
      </c>
      <c r="AC79" s="134">
        <f t="shared" si="14"/>
        <v>0</v>
      </c>
      <c r="AD79" s="134">
        <f t="shared" si="14"/>
        <v>0</v>
      </c>
      <c r="AE79" s="134">
        <f t="shared" si="14"/>
        <v>0</v>
      </c>
      <c r="AF79" s="134">
        <f t="shared" si="14"/>
        <v>0</v>
      </c>
      <c r="AG79" s="135">
        <f t="shared" si="14"/>
        <v>0</v>
      </c>
      <c r="AH79" s="136">
        <f>SUM(C79:AG79)</f>
        <v>0</v>
      </c>
      <c r="AI79" s="53"/>
    </row>
    <row r="80" spans="1:39" x14ac:dyDescent="0.25">
      <c r="A80" s="49"/>
      <c r="B80" s="49"/>
      <c r="C80" s="51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9"/>
    </row>
    <row r="81" spans="1:41" x14ac:dyDescent="0.25">
      <c r="A81" s="49"/>
      <c r="B81" s="49"/>
      <c r="C81" s="51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9"/>
    </row>
    <row r="82" spans="1:41" s="37" customFormat="1" x14ac:dyDescent="0.25">
      <c r="A82" s="43"/>
      <c r="C82" s="43"/>
      <c r="D82" s="43"/>
      <c r="E82" s="43"/>
      <c r="F82" s="43"/>
      <c r="G82" s="43" t="s">
        <v>81</v>
      </c>
      <c r="H82" s="43"/>
      <c r="L82" s="43"/>
      <c r="M82" s="43"/>
      <c r="N82" s="43"/>
      <c r="O82" s="43"/>
      <c r="P82" s="43"/>
      <c r="Q82" s="43"/>
      <c r="R82" s="43"/>
      <c r="S82" s="181" t="s">
        <v>80</v>
      </c>
      <c r="T82" s="43"/>
      <c r="U82" s="43"/>
      <c r="V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176"/>
      <c r="AI82" s="176"/>
      <c r="AJ82" s="176"/>
      <c r="AK82" s="176"/>
      <c r="AL82" s="176"/>
      <c r="AM82" s="176"/>
      <c r="AN82" s="176"/>
      <c r="AO82" s="43"/>
    </row>
    <row r="83" spans="1:41" s="179" customFormat="1" x14ac:dyDescent="0.25">
      <c r="A83" s="177"/>
      <c r="C83" s="177"/>
      <c r="D83" s="177"/>
      <c r="E83" s="177"/>
      <c r="F83" s="177"/>
      <c r="G83" s="177" t="s">
        <v>72</v>
      </c>
      <c r="H83" s="177"/>
      <c r="L83" s="177"/>
      <c r="M83" s="177"/>
      <c r="N83" s="177"/>
      <c r="O83" s="177"/>
      <c r="P83" s="177"/>
      <c r="Q83" s="177"/>
      <c r="R83" s="177"/>
      <c r="S83" s="177" t="s">
        <v>72</v>
      </c>
      <c r="T83" s="177"/>
      <c r="U83" s="177"/>
      <c r="V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8"/>
      <c r="AI83" s="3"/>
    </row>
    <row r="84" spans="1:41" s="71" customFormat="1" ht="33.75" customHeight="1" x14ac:dyDescent="0.25">
      <c r="A84" s="69"/>
      <c r="B84" s="69"/>
      <c r="C84" s="69"/>
      <c r="D84" s="69"/>
      <c r="E84" s="69"/>
      <c r="F84" s="69"/>
      <c r="G84" s="69"/>
      <c r="H84" s="69"/>
      <c r="I84" s="72"/>
      <c r="J84" s="69"/>
      <c r="K84" s="69"/>
      <c r="L84" s="69"/>
      <c r="M84" s="69"/>
      <c r="N84" s="69"/>
      <c r="O84" s="69"/>
      <c r="P84" s="69"/>
      <c r="Q84" s="69"/>
      <c r="R84" s="69"/>
      <c r="S84" s="72" t="str" cm="1">
        <f t="array" ref="S84">IFERROR(INDEX($AK:$AK,SMALL(ROW($AL$20:$AL$75)*($AL$20:$AL$75&lt;&gt;0),SUMPRODUCT(N($AL$20:$AL$75=0))+ROWS($1:1))),"")</f>
        <v/>
      </c>
      <c r="T84" s="69"/>
      <c r="U84" s="69"/>
      <c r="V84" s="69"/>
      <c r="X84" s="69"/>
      <c r="Y84" s="69"/>
      <c r="Z84" s="69"/>
      <c r="AA84" s="69"/>
      <c r="AB84" s="69"/>
      <c r="AC84" s="69"/>
      <c r="AD84" s="69"/>
      <c r="AE84" s="69"/>
      <c r="AF84" s="69"/>
      <c r="AG84" s="70"/>
      <c r="AI84" s="3"/>
    </row>
    <row r="85" spans="1:41" s="71" customFormat="1" ht="33.75" customHeight="1" x14ac:dyDescent="0.25">
      <c r="A85" s="69"/>
      <c r="B85" s="69"/>
      <c r="C85" s="69"/>
      <c r="D85" s="69"/>
      <c r="E85" s="69"/>
      <c r="F85" s="69"/>
      <c r="G85" s="69"/>
      <c r="H85" s="69"/>
      <c r="I85" s="72"/>
      <c r="J85" s="69"/>
      <c r="K85" s="69"/>
      <c r="L85" s="69"/>
      <c r="M85" s="69"/>
      <c r="N85" s="69"/>
      <c r="O85" s="69"/>
      <c r="P85" s="69"/>
      <c r="Q85" s="69"/>
      <c r="R85" s="69"/>
      <c r="S85" s="72" t="str" cm="1">
        <f t="array" ref="S85">IFERROR(INDEX($AK:$AK,SMALL(ROW($AL$20:$AL$75)*($AL$20:$AL$75&lt;&gt;0),SUMPRODUCT(N($AL$20:$AL$75=0))+ROWS($1:2))),"")</f>
        <v/>
      </c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70"/>
      <c r="AI85" s="3"/>
    </row>
    <row r="86" spans="1:41" s="71" customFormat="1" ht="33.75" customHeight="1" x14ac:dyDescent="0.25">
      <c r="A86" s="69"/>
      <c r="B86" s="69"/>
      <c r="C86" s="69"/>
      <c r="D86" s="69"/>
      <c r="E86" s="69"/>
      <c r="F86" s="69"/>
      <c r="G86" s="69"/>
      <c r="H86" s="69"/>
      <c r="I86" s="72"/>
      <c r="J86" s="69"/>
      <c r="K86" s="69"/>
      <c r="L86" s="69"/>
      <c r="M86" s="69"/>
      <c r="N86" s="69"/>
      <c r="O86" s="69"/>
      <c r="P86" s="69"/>
      <c r="Q86" s="69"/>
      <c r="R86" s="69"/>
      <c r="S86" s="72" t="str" cm="1">
        <f t="array" ref="S86">IFERROR(INDEX($AK:$AK,SMALL(ROW($AL$20:$AL$75)*($AL$20:$AL$75&lt;&gt;0),SUMPRODUCT(N($AL$20:$AL$75=0))+ROWS($1:3))),"")</f>
        <v/>
      </c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70"/>
      <c r="AI86" s="3"/>
    </row>
    <row r="87" spans="1:41" s="71" customFormat="1" ht="33.75" customHeight="1" x14ac:dyDescent="0.25">
      <c r="A87" s="69"/>
      <c r="B87" s="69"/>
      <c r="C87" s="69"/>
      <c r="D87" s="69"/>
      <c r="E87" s="69"/>
      <c r="F87" s="69"/>
      <c r="G87" s="69"/>
      <c r="H87" s="69"/>
      <c r="I87" s="72"/>
      <c r="J87" s="69"/>
      <c r="K87" s="69"/>
      <c r="L87" s="69"/>
      <c r="M87" s="69"/>
      <c r="N87" s="69"/>
      <c r="O87" s="69"/>
      <c r="P87" s="69"/>
      <c r="Q87" s="69"/>
      <c r="R87" s="69"/>
      <c r="S87" s="72" t="str" cm="1">
        <f t="array" ref="S87">IFERROR(INDEX($AK:$AK,SMALL(ROW($AL$20:$AL$75)*($AL$20:$AL$75&lt;&gt;0),SUMPRODUCT(N($AL$20:$AL$75=0))+ROWS($1:4))),"")</f>
        <v/>
      </c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70"/>
      <c r="AI87" s="3"/>
    </row>
    <row r="88" spans="1:41" s="71" customFormat="1" ht="33.75" customHeight="1" x14ac:dyDescent="0.25">
      <c r="A88" s="69"/>
      <c r="B88" s="69"/>
      <c r="C88" s="69"/>
      <c r="D88" s="69"/>
      <c r="E88" s="69"/>
      <c r="F88" s="69"/>
      <c r="G88" s="69"/>
      <c r="H88" s="69"/>
      <c r="I88" s="72"/>
      <c r="J88" s="69"/>
      <c r="K88" s="69"/>
      <c r="L88" s="69"/>
      <c r="M88" s="69"/>
      <c r="N88" s="69"/>
      <c r="O88" s="69"/>
      <c r="P88" s="69"/>
      <c r="Q88" s="69"/>
      <c r="R88" s="69"/>
      <c r="S88" s="72" t="str" cm="1">
        <f t="array" ref="S88">IFERROR(INDEX($AK:$AK,SMALL(ROW($AL$20:$AL$75)*($AL$20:$AL$75&lt;&gt;0),SUMPRODUCT(N($AL$20:$AL$75=0))+ROWS($1:5))),"")</f>
        <v/>
      </c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70"/>
      <c r="AI88" s="3"/>
    </row>
    <row r="89" spans="1:41" s="71" customFormat="1" ht="33.75" customHeight="1" x14ac:dyDescent="0.25">
      <c r="A89" s="69"/>
      <c r="B89" s="69"/>
      <c r="C89" s="69"/>
      <c r="D89" s="69"/>
      <c r="E89" s="69"/>
      <c r="F89" s="69"/>
      <c r="G89" s="69"/>
      <c r="H89" s="69"/>
      <c r="I89" s="72"/>
      <c r="J89" s="69"/>
      <c r="K89" s="69"/>
      <c r="L89" s="69"/>
      <c r="M89" s="69"/>
      <c r="N89" s="69"/>
      <c r="O89" s="69"/>
      <c r="P89" s="69"/>
      <c r="Q89" s="69"/>
      <c r="R89" s="69"/>
      <c r="S89" s="72" t="str" cm="1">
        <f t="array" ref="S89">IFERROR(INDEX($AK:$AK,SMALL(ROW($AL$20:$AL$75)*($AL$20:$AL$75&lt;&gt;0),SUMPRODUCT(N($AL$20:$AL$75=0))+ROWS($1:6))),"")</f>
        <v/>
      </c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70"/>
      <c r="AI89" s="3"/>
    </row>
    <row r="90" spans="1:41" s="71" customFormat="1" ht="33.75" customHeight="1" x14ac:dyDescent="0.25">
      <c r="A90" s="69"/>
      <c r="B90" s="69"/>
      <c r="C90" s="69"/>
      <c r="D90" s="69"/>
      <c r="E90" s="69"/>
      <c r="F90" s="69"/>
      <c r="G90" s="69"/>
      <c r="H90" s="69"/>
      <c r="I90" s="72"/>
      <c r="J90" s="69"/>
      <c r="K90" s="69"/>
      <c r="L90" s="69"/>
      <c r="M90" s="69"/>
      <c r="N90" s="69"/>
      <c r="O90" s="69"/>
      <c r="P90" s="69"/>
      <c r="Q90" s="69"/>
      <c r="R90" s="69"/>
      <c r="S90" s="72" t="str" cm="1">
        <f t="array" ref="S90">IFERROR(INDEX($AK:$AK,SMALL(ROW($AL$20:$AL$75)*($AL$20:$AL$75&lt;&gt;0),SUMPRODUCT(N($AL$20:$AL$75=0))+ROWS($1:7))),"")</f>
        <v/>
      </c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70"/>
      <c r="AI90" s="3"/>
    </row>
    <row r="91" spans="1:41" s="71" customFormat="1" ht="33.75" customHeight="1" x14ac:dyDescent="0.25">
      <c r="A91" s="69"/>
      <c r="B91" s="69"/>
      <c r="C91" s="69"/>
      <c r="D91" s="69"/>
      <c r="E91" s="69"/>
      <c r="F91" s="69"/>
      <c r="G91" s="69"/>
      <c r="H91" s="69"/>
      <c r="I91" s="72"/>
      <c r="J91" s="69"/>
      <c r="K91" s="69"/>
      <c r="L91" s="69"/>
      <c r="M91" s="69"/>
      <c r="N91" s="69"/>
      <c r="O91" s="69"/>
      <c r="P91" s="69"/>
      <c r="Q91" s="69"/>
      <c r="R91" s="69"/>
      <c r="S91" s="72" t="str" cm="1">
        <f t="array" ref="S91">IFERROR(INDEX($AK:$AK,SMALL(ROW($AL$20:$AL$75)*($AL$20:$AL$75&lt;&gt;0),SUMPRODUCT(N($AL$20:$AL$75=0))+ROWS($1:8))),"")</f>
        <v/>
      </c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70"/>
      <c r="AI91" s="3"/>
    </row>
    <row r="92" spans="1:41" s="71" customFormat="1" ht="33.75" customHeight="1" x14ac:dyDescent="0.25">
      <c r="A92" s="69"/>
      <c r="B92" s="69"/>
      <c r="C92" s="69"/>
      <c r="D92" s="69"/>
      <c r="E92" s="69"/>
      <c r="F92" s="69"/>
      <c r="G92" s="69"/>
      <c r="H92" s="69"/>
      <c r="I92" s="72"/>
      <c r="J92" s="69"/>
      <c r="K92" s="69"/>
      <c r="L92" s="69"/>
      <c r="M92" s="69"/>
      <c r="N92" s="69"/>
      <c r="O92" s="69"/>
      <c r="P92" s="69"/>
      <c r="Q92" s="69"/>
      <c r="R92" s="69"/>
      <c r="S92" s="72" t="str" cm="1">
        <f t="array" ref="S92">IFERROR(INDEX($AK:$AK,SMALL(ROW($AL$20:$AL$75)*($AL$20:$AL$75&lt;&gt;0),SUMPRODUCT(N($AL$20:$AL$75=0))+ROWS($1:9))),"")</f>
        <v/>
      </c>
      <c r="T92" s="72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70"/>
      <c r="AI92" s="3"/>
    </row>
    <row r="93" spans="1:41" s="71" customFormat="1" ht="33.75" customHeight="1" x14ac:dyDescent="0.25">
      <c r="A93" s="69"/>
      <c r="B93" s="69"/>
      <c r="C93" s="69"/>
      <c r="D93" s="69"/>
      <c r="E93" s="69"/>
      <c r="F93" s="69"/>
      <c r="G93" s="69"/>
      <c r="H93" s="69"/>
      <c r="I93" s="72"/>
      <c r="J93" s="69"/>
      <c r="K93" s="69"/>
      <c r="L93" s="69"/>
      <c r="M93" s="69"/>
      <c r="N93" s="69"/>
      <c r="O93" s="69"/>
      <c r="P93" s="69"/>
      <c r="Q93" s="69"/>
      <c r="R93" s="69"/>
      <c r="S93" s="72" t="str" cm="1">
        <f t="array" ref="S93">IFERROR(INDEX($AK:$AK,SMALL(ROW($AL$20:$AL$75)*($AL$20:$AL$75&lt;&gt;0),SUMPRODUCT(N($AL$20:$AL$75=0))+ROWS($1:10))),"")</f>
        <v/>
      </c>
      <c r="T93" s="72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70"/>
      <c r="AI93" s="3"/>
    </row>
    <row r="94" spans="1:41" s="71" customFormat="1" ht="33.75" customHeight="1" x14ac:dyDescent="0.25">
      <c r="A94" s="69"/>
      <c r="B94" s="69"/>
      <c r="C94" s="69"/>
      <c r="D94" s="69"/>
      <c r="E94" s="69"/>
      <c r="F94" s="69"/>
      <c r="G94" s="69"/>
      <c r="H94" s="69"/>
      <c r="I94" s="72"/>
      <c r="J94" s="69"/>
      <c r="K94" s="69"/>
      <c r="L94" s="69"/>
      <c r="M94" s="69"/>
      <c r="N94" s="69"/>
      <c r="O94" s="69"/>
      <c r="P94" s="69"/>
      <c r="Q94" s="69"/>
      <c r="R94" s="69"/>
      <c r="S94" s="72" t="str" cm="1">
        <f t="array" ref="S94">IFERROR(INDEX($AK:$AK,SMALL(ROW($AL$20:$AL$75)*($AL$20:$AL$75&lt;&gt;0),SUMPRODUCT(N($AL$20:$AL$75=0))+ROWS($1:11))),"")</f>
        <v/>
      </c>
      <c r="T94" s="72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70"/>
      <c r="AI94" s="3"/>
    </row>
    <row r="95" spans="1:41" s="71" customFormat="1" ht="33.75" customHeight="1" x14ac:dyDescent="0.25">
      <c r="A95" s="69"/>
      <c r="B95" s="69"/>
      <c r="C95" s="69"/>
      <c r="D95" s="69"/>
      <c r="E95" s="69"/>
      <c r="F95" s="69"/>
      <c r="G95" s="69"/>
      <c r="H95" s="69"/>
      <c r="I95" s="72"/>
      <c r="J95" s="69"/>
      <c r="K95" s="69"/>
      <c r="L95" s="69"/>
      <c r="M95" s="69"/>
      <c r="N95" s="69"/>
      <c r="O95" s="69"/>
      <c r="P95" s="69"/>
      <c r="Q95" s="69"/>
      <c r="R95" s="69"/>
      <c r="S95" s="72" t="str" cm="1">
        <f t="array" ref="S95">IFERROR(INDEX($AK:$AK,SMALL(ROW($AL$20:$AL$75)*($AL$20:$AL$75&lt;&gt;0),SUMPRODUCT(N($AL$20:$AL$75=0))+ROWS($1:12))),"")</f>
        <v/>
      </c>
      <c r="T95" s="72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70"/>
      <c r="AI95" s="3"/>
    </row>
    <row r="96" spans="1:41" s="71" customFormat="1" ht="33.75" customHeight="1" x14ac:dyDescent="0.25">
      <c r="A96" s="69"/>
      <c r="B96" s="69"/>
      <c r="C96" s="69"/>
      <c r="D96" s="69"/>
      <c r="E96" s="69"/>
      <c r="F96" s="69"/>
      <c r="G96" s="69"/>
      <c r="H96" s="69"/>
      <c r="I96" s="72"/>
      <c r="J96" s="69"/>
      <c r="K96" s="69"/>
      <c r="L96" s="69"/>
      <c r="M96" s="69"/>
      <c r="N96" s="69"/>
      <c r="O96" s="69"/>
      <c r="P96" s="69"/>
      <c r="Q96" s="69"/>
      <c r="R96" s="69"/>
      <c r="S96" s="72" t="str" cm="1">
        <f t="array" ref="S96">IFERROR(INDEX($AK:$AK,SMALL(ROW($AL$20:$AL$75)*($AL$20:$AL$75&lt;&gt;0),SUMPRODUCT(N($AL$20:$AL$75=0))+ROWS($1:13))),"")</f>
        <v/>
      </c>
      <c r="T96" s="72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I96" s="3"/>
    </row>
    <row r="97" spans="1:35" s="71" customFormat="1" ht="33.75" customHeight="1" x14ac:dyDescent="0.25">
      <c r="A97" s="69"/>
      <c r="B97" s="69"/>
      <c r="C97" s="69"/>
      <c r="D97" s="69"/>
      <c r="E97" s="69"/>
      <c r="F97" s="69"/>
      <c r="G97" s="69"/>
      <c r="H97" s="69"/>
      <c r="I97" s="72"/>
      <c r="J97" s="69"/>
      <c r="K97" s="69"/>
      <c r="L97" s="69"/>
      <c r="M97" s="69"/>
      <c r="N97" s="69"/>
      <c r="O97" s="69"/>
      <c r="P97" s="69"/>
      <c r="Q97" s="69"/>
      <c r="R97" s="69"/>
      <c r="S97" s="72" t="str" cm="1">
        <f t="array" ref="S97">IFERROR(INDEX($AK:$AK,SMALL(ROW($AL$20:$AL$75)*($AL$20:$AL$75&lt;&gt;0),SUMPRODUCT(N($AL$20:$AL$75=0))+ROWS($1:14))),"")</f>
        <v/>
      </c>
      <c r="T97" s="72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I97" s="3"/>
    </row>
    <row r="98" spans="1:35" s="71" customFormat="1" ht="33.75" customHeight="1" x14ac:dyDescent="0.25">
      <c r="A98" s="69"/>
      <c r="B98" s="69"/>
      <c r="C98" s="69"/>
      <c r="D98" s="69"/>
      <c r="E98" s="69"/>
      <c r="F98" s="69"/>
      <c r="G98" s="69"/>
      <c r="H98" s="69"/>
      <c r="I98" s="72"/>
      <c r="J98" s="69"/>
      <c r="K98" s="69"/>
      <c r="L98" s="69"/>
      <c r="M98" s="69"/>
      <c r="N98" s="69"/>
      <c r="O98" s="69"/>
      <c r="P98" s="69"/>
      <c r="Q98" s="69"/>
      <c r="R98" s="69"/>
      <c r="S98" s="72" t="str" cm="1">
        <f t="array" ref="S98">IFERROR(INDEX($AK:$AK,SMALL(ROW($AL$20:$AL$75)*($AL$20:$AL$75&lt;&gt;0),SUMPRODUCT(N($AL$20:$AL$75=0))+ROWS($1:15))),"")</f>
        <v/>
      </c>
      <c r="T98" s="72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I98" s="3"/>
    </row>
    <row r="99" spans="1:35" s="71" customFormat="1" ht="33.75" customHeight="1" x14ac:dyDescent="0.25">
      <c r="A99" s="69"/>
      <c r="B99" s="69"/>
      <c r="C99" s="69"/>
      <c r="D99" s="69"/>
      <c r="E99" s="69"/>
      <c r="F99" s="69"/>
      <c r="G99" s="69"/>
      <c r="H99" s="69"/>
      <c r="I99" s="72"/>
      <c r="J99" s="69"/>
      <c r="K99" s="69"/>
      <c r="L99" s="69"/>
      <c r="M99" s="69"/>
      <c r="N99" s="69"/>
      <c r="O99" s="69"/>
      <c r="P99" s="69"/>
      <c r="Q99" s="69"/>
      <c r="R99" s="69"/>
      <c r="S99" s="72" t="str" cm="1">
        <f t="array" ref="S99">IFERROR(INDEX($AK:$AK,SMALL(ROW($AL$20:$AL$75)*($AL$20:$AL$75&lt;&gt;0),SUMPRODUCT(N($AL$20:$AL$75=0))+ROWS($1:16))),"")</f>
        <v/>
      </c>
      <c r="T99" s="72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I99" s="3"/>
    </row>
    <row r="100" spans="1:35" s="71" customFormat="1" ht="33.75" customHeight="1" x14ac:dyDescent="0.25">
      <c r="C100" s="70"/>
      <c r="D100" s="70"/>
      <c r="E100" s="70"/>
      <c r="F100" s="70"/>
      <c r="G100" s="70"/>
      <c r="H100" s="70"/>
      <c r="I100" s="72"/>
      <c r="J100" s="70"/>
      <c r="K100" s="70"/>
      <c r="L100" s="70"/>
      <c r="M100" s="70"/>
      <c r="N100" s="70"/>
      <c r="O100" s="70"/>
      <c r="P100" s="70"/>
      <c r="Q100" s="70"/>
      <c r="R100" s="70"/>
      <c r="S100" s="72" t="str" cm="1">
        <f t="array" ref="S100">IFERROR(INDEX($AK:$AK,SMALL(ROW($AL$20:$AL$75)*($AL$20:$AL$75&lt;&gt;0),SUMPRODUCT(N($AL$20:$AL$75=0))+ROWS($1:17))),"")</f>
        <v/>
      </c>
      <c r="T100" s="72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I100" s="3"/>
    </row>
    <row r="101" spans="1:35" s="71" customFormat="1" ht="33.75" customHeight="1" x14ac:dyDescent="0.25">
      <c r="C101" s="70"/>
      <c r="D101" s="70"/>
      <c r="E101" s="70"/>
      <c r="F101" s="70"/>
      <c r="G101" s="70"/>
      <c r="H101" s="70"/>
      <c r="I101" s="72"/>
      <c r="J101" s="70"/>
      <c r="K101" s="70"/>
      <c r="L101" s="70"/>
      <c r="M101" s="70"/>
      <c r="N101" s="70"/>
      <c r="O101" s="70"/>
      <c r="P101" s="70"/>
      <c r="Q101" s="70"/>
      <c r="R101" s="70"/>
      <c r="S101" s="72" t="str" cm="1">
        <f t="array" ref="S101">IFERROR(INDEX($AK:$AK,SMALL(ROW($AL$20:$AL$75)*($AL$20:$AL$75&lt;&gt;0),SUMPRODUCT(N($AL$20:$AL$75=0))+ROWS($1:18))),"")</f>
        <v/>
      </c>
      <c r="T101" s="72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I101" s="3"/>
    </row>
    <row r="102" spans="1:35" s="71" customFormat="1" ht="33.75" customHeight="1" x14ac:dyDescent="0.25">
      <c r="C102" s="70"/>
      <c r="D102" s="70"/>
      <c r="E102" s="70"/>
      <c r="F102" s="70"/>
      <c r="G102" s="70"/>
      <c r="H102" s="70"/>
      <c r="I102" s="72"/>
      <c r="J102" s="70"/>
      <c r="K102" s="70"/>
      <c r="L102" s="70"/>
      <c r="M102" s="70"/>
      <c r="N102" s="70"/>
      <c r="O102" s="70"/>
      <c r="P102" s="70"/>
      <c r="Q102" s="70"/>
      <c r="R102" s="70"/>
      <c r="S102" s="72" t="str" cm="1">
        <f t="array" ref="S102">IFERROR(INDEX($AK:$AK,SMALL(ROW($AL$20:$AL$75)*($AL$20:$AL$75&lt;&gt;0),SUMPRODUCT(N($AL$20:$AL$75=0))+ROWS($1:19))),"")</f>
        <v/>
      </c>
      <c r="T102" s="72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I102" s="3"/>
    </row>
    <row r="103" spans="1:35" s="71" customFormat="1" ht="33.75" customHeight="1" x14ac:dyDescent="0.25">
      <c r="C103" s="70"/>
      <c r="D103" s="70"/>
      <c r="E103" s="70"/>
      <c r="F103" s="70"/>
      <c r="G103" s="70"/>
      <c r="H103" s="70"/>
      <c r="I103" s="72"/>
      <c r="J103" s="70"/>
      <c r="K103" s="70"/>
      <c r="L103" s="70"/>
      <c r="M103" s="70"/>
      <c r="N103" s="70"/>
      <c r="O103" s="70"/>
      <c r="P103" s="70"/>
      <c r="Q103" s="70"/>
      <c r="R103" s="70"/>
      <c r="S103" s="72" t="str" cm="1">
        <f t="array" ref="S103">IFERROR(INDEX($AK:$AK,SMALL(ROW($AL$20:$AL$75)*($AL$20:$AL$75&lt;&gt;0),SUMPRODUCT(N($AL$20:$AL$75=0))+ROWS($1:20))),"")</f>
        <v/>
      </c>
      <c r="T103" s="72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I103" s="3"/>
    </row>
    <row r="104" spans="1:35" s="71" customFormat="1" ht="33.75" customHeight="1" x14ac:dyDescent="0.25">
      <c r="C104" s="70"/>
      <c r="D104" s="70"/>
      <c r="E104" s="70"/>
      <c r="F104" s="70"/>
      <c r="G104" s="70"/>
      <c r="H104" s="70"/>
      <c r="I104" s="72"/>
      <c r="J104" s="70"/>
      <c r="K104" s="70"/>
      <c r="L104" s="70"/>
      <c r="M104" s="70"/>
      <c r="N104" s="70"/>
      <c r="O104" s="70"/>
      <c r="P104" s="70"/>
      <c r="Q104" s="70"/>
      <c r="R104" s="70"/>
      <c r="S104" s="72" t="str" cm="1">
        <f t="array" ref="S104">IFERROR(INDEX($AK:$AK,SMALL(ROW($AL$20:$AL$75)*($AL$20:$AL$75&lt;&gt;0),SUMPRODUCT(N($AL$20:$AL$75=0))+ROWS($1:21))),"")</f>
        <v/>
      </c>
      <c r="T104" s="72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I104" s="3"/>
    </row>
    <row r="105" spans="1:35" s="71" customFormat="1" ht="33.75" customHeight="1" x14ac:dyDescent="0.25">
      <c r="C105" s="70"/>
      <c r="D105" s="70"/>
      <c r="E105" s="70"/>
      <c r="F105" s="70"/>
      <c r="G105" s="70"/>
      <c r="H105" s="70"/>
      <c r="I105" s="72"/>
      <c r="J105" s="70"/>
      <c r="K105" s="70"/>
      <c r="L105" s="70"/>
      <c r="M105" s="70"/>
      <c r="N105" s="70"/>
      <c r="O105" s="70"/>
      <c r="P105" s="70"/>
      <c r="Q105" s="70"/>
      <c r="R105" s="70"/>
      <c r="S105" s="72" t="str" cm="1">
        <f t="array" ref="S105">IFERROR(INDEX($AK:$AK,SMALL(ROW($AL$20:$AL$75)*($AL$20:$AL$75&lt;&gt;0),SUMPRODUCT(N($AL$20:$AL$75=0))+ROWS($1:22))),"")</f>
        <v/>
      </c>
      <c r="T105" s="72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I105" s="3"/>
    </row>
    <row r="106" spans="1:35" s="71" customFormat="1" ht="33.75" customHeight="1" x14ac:dyDescent="0.25">
      <c r="C106" s="70"/>
      <c r="D106" s="70"/>
      <c r="E106" s="70"/>
      <c r="F106" s="70"/>
      <c r="G106" s="70"/>
      <c r="H106" s="70"/>
      <c r="I106" s="72"/>
      <c r="J106" s="70"/>
      <c r="K106" s="70"/>
      <c r="L106" s="70"/>
      <c r="M106" s="70"/>
      <c r="N106" s="70"/>
      <c r="O106" s="70"/>
      <c r="P106" s="70"/>
      <c r="Q106" s="70"/>
      <c r="R106" s="70"/>
      <c r="S106" s="72" t="str" cm="1">
        <f t="array" ref="S106">IFERROR(INDEX($AK:$AK,SMALL(ROW($AL$20:$AL$75)*($AL$20:$AL$75&lt;&gt;0),SUMPRODUCT(N($AL$20:$AL$75=0))+ROWS($1:23))),"")</f>
        <v/>
      </c>
      <c r="T106" s="72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I106" s="3"/>
    </row>
    <row r="107" spans="1:35" s="71" customFormat="1" ht="33.75" customHeight="1" x14ac:dyDescent="0.25">
      <c r="C107" s="70"/>
      <c r="D107" s="70"/>
      <c r="E107" s="70"/>
      <c r="F107" s="70"/>
      <c r="G107" s="70"/>
      <c r="H107" s="70"/>
      <c r="I107" s="72"/>
      <c r="J107" s="70"/>
      <c r="K107" s="70"/>
      <c r="L107" s="70"/>
      <c r="M107" s="70"/>
      <c r="N107" s="70"/>
      <c r="O107" s="70"/>
      <c r="P107" s="70"/>
      <c r="Q107" s="70"/>
      <c r="R107" s="70"/>
      <c r="S107" s="72" t="str" cm="1">
        <f t="array" ref="S107">IFERROR(INDEX($AK:$AK,SMALL(ROW($AL$20:$AL$75)*($AL$20:$AL$75&lt;&gt;0),SUMPRODUCT(N($AL$20:$AL$75=0))+ROWS($1:24))),"")</f>
        <v/>
      </c>
      <c r="T107" s="72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I107" s="3"/>
    </row>
    <row r="108" spans="1:35" s="71" customFormat="1" ht="33.75" customHeight="1" x14ac:dyDescent="0.25">
      <c r="C108" s="70"/>
      <c r="D108" s="70"/>
      <c r="E108" s="70"/>
      <c r="F108" s="70"/>
      <c r="G108" s="70"/>
      <c r="H108" s="70"/>
      <c r="I108" s="72"/>
      <c r="J108" s="70"/>
      <c r="K108" s="70"/>
      <c r="L108" s="70"/>
      <c r="M108" s="70"/>
      <c r="N108" s="70"/>
      <c r="O108" s="70"/>
      <c r="P108" s="70"/>
      <c r="Q108" s="70"/>
      <c r="R108" s="70"/>
      <c r="S108" s="72" t="str" cm="1">
        <f t="array" ref="S108">IFERROR(INDEX($AK:$AK,SMALL(ROW($AL$20:$AL$75)*($AL$20:$AL$75&lt;&gt;0),SUMPRODUCT(N($AL$20:$AL$75=0))+ROWS($1:25))),"")</f>
        <v/>
      </c>
      <c r="T108" s="72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I108" s="3"/>
    </row>
    <row r="109" spans="1:35" s="71" customFormat="1" ht="33.75" customHeight="1" x14ac:dyDescent="0.25">
      <c r="C109" s="70"/>
      <c r="D109" s="70"/>
      <c r="E109" s="70"/>
      <c r="F109" s="70"/>
      <c r="G109" s="70"/>
      <c r="H109" s="70"/>
      <c r="I109" s="72"/>
      <c r="J109" s="70"/>
      <c r="K109" s="70"/>
      <c r="L109" s="70"/>
      <c r="M109" s="70"/>
      <c r="N109" s="70"/>
      <c r="O109" s="70"/>
      <c r="P109" s="70"/>
      <c r="Q109" s="70"/>
      <c r="R109" s="70"/>
      <c r="S109" s="72" t="str" cm="1">
        <f t="array" ref="S109">IFERROR(INDEX($AK:$AK,SMALL(ROW($AL$20:$AL$75)*($AL$20:$AL$75&lt;&gt;0),SUMPRODUCT(N($AL$20:$AL$75=0))+ROWS($1:26))),"")</f>
        <v/>
      </c>
      <c r="T109" s="72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I109" s="3"/>
    </row>
    <row r="110" spans="1:35" s="3" customFormat="1" x14ac:dyDescent="0.25">
      <c r="C110" s="4"/>
      <c r="D110" s="4"/>
      <c r="E110" s="4"/>
      <c r="F110" s="4"/>
      <c r="G110" s="4"/>
      <c r="H110" s="4"/>
      <c r="I110" s="186"/>
      <c r="J110" s="4"/>
      <c r="K110" s="4"/>
      <c r="L110" s="4"/>
      <c r="M110" s="4"/>
      <c r="N110" s="4"/>
      <c r="O110" s="4"/>
      <c r="P110" s="4"/>
      <c r="Q110" s="4"/>
      <c r="R110" s="4"/>
      <c r="S110" s="72"/>
      <c r="T110" s="186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5" s="3" customFormat="1" x14ac:dyDescent="0.25">
      <c r="C111" s="4"/>
      <c r="D111" s="4"/>
      <c r="E111" s="4"/>
      <c r="F111" s="4"/>
      <c r="G111" s="4"/>
      <c r="H111" s="4"/>
      <c r="I111" s="186"/>
      <c r="J111" s="4"/>
      <c r="K111" s="4"/>
      <c r="L111" s="4"/>
      <c r="M111" s="4"/>
      <c r="N111" s="4"/>
      <c r="O111" s="4"/>
      <c r="P111" s="4"/>
      <c r="Q111" s="4"/>
      <c r="R111" s="4"/>
      <c r="S111" s="72"/>
      <c r="T111" s="186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5" s="3" customFormat="1" x14ac:dyDescent="0.25">
      <c r="C112" s="4"/>
      <c r="D112" s="4"/>
      <c r="E112" s="4"/>
      <c r="F112" s="4"/>
      <c r="G112" s="4"/>
      <c r="H112" s="4"/>
      <c r="I112" s="186"/>
      <c r="J112" s="4"/>
      <c r="K112" s="4"/>
      <c r="L112" s="4"/>
      <c r="M112" s="4"/>
      <c r="N112" s="4"/>
      <c r="O112" s="4"/>
      <c r="P112" s="4"/>
      <c r="Q112" s="4"/>
      <c r="R112" s="4"/>
      <c r="S112" s="72"/>
      <c r="T112" s="186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3:33" s="3" customFormat="1" x14ac:dyDescent="0.25">
      <c r="C113" s="4"/>
      <c r="D113" s="4"/>
      <c r="E113" s="4"/>
      <c r="F113" s="4"/>
      <c r="G113" s="4"/>
      <c r="H113" s="4"/>
      <c r="I113" s="186"/>
      <c r="J113" s="4"/>
      <c r="K113" s="4"/>
      <c r="L113" s="4"/>
      <c r="M113" s="4"/>
      <c r="N113" s="4"/>
      <c r="O113" s="4"/>
      <c r="P113" s="4"/>
      <c r="Q113" s="4"/>
      <c r="R113" s="4"/>
      <c r="S113" s="72"/>
      <c r="T113" s="186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3:33" s="3" customFormat="1" x14ac:dyDescent="0.25">
      <c r="C114" s="4"/>
      <c r="D114" s="4"/>
      <c r="E114" s="4"/>
      <c r="F114" s="4"/>
      <c r="G114" s="4"/>
      <c r="H114" s="4"/>
      <c r="I114" s="186"/>
      <c r="J114" s="4"/>
      <c r="K114" s="4"/>
      <c r="L114" s="4"/>
      <c r="M114" s="4"/>
      <c r="N114" s="4"/>
      <c r="O114" s="4"/>
      <c r="P114" s="4"/>
      <c r="Q114" s="4"/>
      <c r="R114" s="4"/>
      <c r="S114" s="72"/>
      <c r="T114" s="186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3:33" s="3" customFormat="1" x14ac:dyDescent="0.25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72"/>
      <c r="T115" s="186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3:33" s="3" customFormat="1" x14ac:dyDescent="0.25"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72"/>
      <c r="T116" s="186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3:33" s="3" customFormat="1" x14ac:dyDescent="0.25"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72"/>
      <c r="T117" s="186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3:33" s="3" customFormat="1" x14ac:dyDescent="0.25"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72"/>
      <c r="T118" s="186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3:33" s="3" customFormat="1" x14ac:dyDescent="0.25"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72"/>
      <c r="T119" s="186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3:33" s="3" customFormat="1" x14ac:dyDescent="0.25"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72"/>
      <c r="T120" s="186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3:33" s="3" customFormat="1" x14ac:dyDescent="0.25"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72"/>
      <c r="T121" s="186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3:33" s="3" customFormat="1" x14ac:dyDescent="0.25"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72"/>
      <c r="T122" s="186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3:33" s="3" customFormat="1" x14ac:dyDescent="0.25"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72"/>
      <c r="T123" s="186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3:33" s="3" customFormat="1" x14ac:dyDescent="0.25"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72"/>
      <c r="T124" s="186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3:33" s="3" customFormat="1" x14ac:dyDescent="0.25"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72"/>
      <c r="T125" s="186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3:33" ht="17.399999999999999" x14ac:dyDescent="0.35">
      <c r="S126" s="72"/>
      <c r="T126" s="68"/>
    </row>
    <row r="127" spans="3:33" ht="17.399999999999999" x14ac:dyDescent="0.35">
      <c r="S127" s="72"/>
      <c r="T127" s="68"/>
    </row>
    <row r="128" spans="3:33" ht="17.399999999999999" x14ac:dyDescent="0.35">
      <c r="S128" s="72"/>
      <c r="T128" s="68"/>
    </row>
    <row r="129" spans="19:20" ht="17.399999999999999" x14ac:dyDescent="0.35">
      <c r="S129" s="72"/>
      <c r="T129" s="68"/>
    </row>
    <row r="130" spans="19:20" ht="17.399999999999999" x14ac:dyDescent="0.35">
      <c r="S130" s="72"/>
      <c r="T130" s="68"/>
    </row>
    <row r="131" spans="19:20" ht="17.399999999999999" x14ac:dyDescent="0.35">
      <c r="S131" s="72" t="str" cm="1">
        <f t="array" ref="S131">IFERROR(INDEX($AK:$AK,SMALL(ROW($AL$20:$AL$75)*($AL$20:$AL$75&lt;&gt;0),SUMPRODUCT(N($AL$20:$AL$75=0))+ROWS($1:53))),"")</f>
        <v/>
      </c>
      <c r="T131" s="68"/>
    </row>
    <row r="132" spans="19:20" x14ac:dyDescent="0.25">
      <c r="S132" s="72" t="str" cm="1">
        <f t="array" ref="S132">IFERROR(INDEX($AK:$AK,SMALL(ROW($AL$20:$AL$75)*($AL$20:$AL$75&lt;&gt;0),SUMPRODUCT(N($AL$20:$AL$75=0))+ROWS($1:54))),"")</f>
        <v/>
      </c>
    </row>
    <row r="133" spans="19:20" x14ac:dyDescent="0.25">
      <c r="S133" s="72" t="str" cm="1">
        <f t="array" ref="S133">IFERROR(INDEX($AK:$AK,SMALL(ROW($AL$20:$AL$75)*($AL$20:$AL$75&lt;&gt;0),SUMPRODUCT(N($AL$20:$AL$75=0))+ROWS($1:55))),"")</f>
        <v/>
      </c>
    </row>
    <row r="134" spans="19:20" x14ac:dyDescent="0.25">
      <c r="S134" s="72" t="str" cm="1">
        <f t="array" ref="S134">IFERROR(INDEX($AK:$AK,SMALL(ROW($AL$20:$AL$75)*($AL$20:$AL$75&lt;&gt;0),SUMPRODUCT(N($AL$20:$AL$75=0))+ROWS($1:56))),"")</f>
        <v/>
      </c>
    </row>
    <row r="135" spans="19:20" x14ac:dyDescent="0.25">
      <c r="S135" s="72" t="str" cm="1">
        <f t="array" ref="S135">IFERROR(INDEX($AK:$AK,SMALL(ROW($AL$20:$AL$75)*($AL$20:$AL$75&lt;&gt;0),SUMPRODUCT(N($AL$20:$AL$75=0))+ROWS($1:57))),"")</f>
        <v/>
      </c>
    </row>
    <row r="136" spans="19:20" x14ac:dyDescent="0.25">
      <c r="S136" s="72" t="str" cm="1">
        <f t="array" ref="S136">IFERROR(INDEX($AK:$AK,SMALL(ROW($AL$20:$AL$75)*($AL$20:$AL$75&lt;&gt;0),SUMPRODUCT(N($AL$20:$AL$75=0))+ROWS($1:58))),"")</f>
        <v/>
      </c>
    </row>
  </sheetData>
  <mergeCells count="77">
    <mergeCell ref="D3:K4"/>
    <mergeCell ref="A73:B73"/>
    <mergeCell ref="A74:B74"/>
    <mergeCell ref="A75:B75"/>
    <mergeCell ref="A76:B76"/>
    <mergeCell ref="A79:B79"/>
    <mergeCell ref="A60:AI60"/>
    <mergeCell ref="A61:B61"/>
    <mergeCell ref="A62:B62"/>
    <mergeCell ref="A70:AI70"/>
    <mergeCell ref="A72:B72"/>
    <mergeCell ref="A67:B67"/>
    <mergeCell ref="A71:B71"/>
    <mergeCell ref="A63:B63"/>
    <mergeCell ref="A64:B64"/>
    <mergeCell ref="A65:B65"/>
    <mergeCell ref="A54:B54"/>
    <mergeCell ref="A55:B55"/>
    <mergeCell ref="A58:B58"/>
    <mergeCell ref="A50:B50"/>
    <mergeCell ref="A53:B53"/>
    <mergeCell ref="A47:AI47"/>
    <mergeCell ref="A48:B48"/>
    <mergeCell ref="A49:B49"/>
    <mergeCell ref="A51:B51"/>
    <mergeCell ref="A52:B52"/>
    <mergeCell ref="A41:B41"/>
    <mergeCell ref="A42:B42"/>
    <mergeCell ref="A43:B43"/>
    <mergeCell ref="A44:B44"/>
    <mergeCell ref="A45:B45"/>
    <mergeCell ref="A35:B35"/>
    <mergeCell ref="A40:B40"/>
    <mergeCell ref="A37:AI37"/>
    <mergeCell ref="A38:B38"/>
    <mergeCell ref="A39:B39"/>
    <mergeCell ref="A30:B30"/>
    <mergeCell ref="A31:B31"/>
    <mergeCell ref="A32:B32"/>
    <mergeCell ref="A33:B33"/>
    <mergeCell ref="A34:B34"/>
    <mergeCell ref="A29:B29"/>
    <mergeCell ref="AH8:AH10"/>
    <mergeCell ref="AI8:AI10"/>
    <mergeCell ref="A11:AI11"/>
    <mergeCell ref="A12:B12"/>
    <mergeCell ref="A13:B13"/>
    <mergeCell ref="A21:B21"/>
    <mergeCell ref="A24:B24"/>
    <mergeCell ref="A25:B25"/>
    <mergeCell ref="A26:B26"/>
    <mergeCell ref="A27:B27"/>
    <mergeCell ref="A28:B28"/>
    <mergeCell ref="A22:B22"/>
    <mergeCell ref="A23:B23"/>
    <mergeCell ref="A14:B14"/>
    <mergeCell ref="A15:B15"/>
    <mergeCell ref="L1:AB1"/>
    <mergeCell ref="L3:AB3"/>
    <mergeCell ref="L4:M4"/>
    <mergeCell ref="N4:O4"/>
    <mergeCell ref="P4:AB4"/>
    <mergeCell ref="B3:C4"/>
    <mergeCell ref="A16:B16"/>
    <mergeCell ref="A19:AI19"/>
    <mergeCell ref="A20:B20"/>
    <mergeCell ref="P5:AB5"/>
    <mergeCell ref="L6:M6"/>
    <mergeCell ref="N6:O6"/>
    <mergeCell ref="P6:AB6"/>
    <mergeCell ref="A2:A5"/>
    <mergeCell ref="B5:C5"/>
    <mergeCell ref="D5:I5"/>
    <mergeCell ref="B6:C6"/>
    <mergeCell ref="D6:I6"/>
    <mergeCell ref="L5:M5"/>
    <mergeCell ref="N5:O5"/>
  </mergeCells>
  <conditionalFormatting sqref="C10:AG10">
    <cfRule type="expression" dxfId="332" priority="12">
      <formula>CELL("protect", INDIRECT(ADDRESS(ROW(),COLUMN())))=2</formula>
    </cfRule>
  </conditionalFormatting>
  <conditionalFormatting sqref="C12:AG15">
    <cfRule type="expression" dxfId="331" priority="33">
      <formula>C$10=0</formula>
    </cfRule>
    <cfRule type="expression" dxfId="330" priority="34">
      <formula>C$10&lt;&gt;0</formula>
    </cfRule>
  </conditionalFormatting>
  <conditionalFormatting sqref="C13:AG15 C17:AG18">
    <cfRule type="expression" dxfId="329" priority="36">
      <formula>CELL("protect", INDIRECT(ADDRESS(ROW(),COLUMN())))=2</formula>
    </cfRule>
  </conditionalFormatting>
  <conditionalFormatting sqref="C13:AG15">
    <cfRule type="expression" dxfId="328" priority="37">
      <formula>C$9&lt;&gt;"S"</formula>
    </cfRule>
    <cfRule type="expression" dxfId="327" priority="38" stopIfTrue="1">
      <formula>C$9="S"</formula>
    </cfRule>
  </conditionalFormatting>
  <conditionalFormatting sqref="C16:AG16">
    <cfRule type="expression" dxfId="326" priority="35">
      <formula>C$16&gt;8</formula>
    </cfRule>
  </conditionalFormatting>
  <conditionalFormatting sqref="C20:AG34">
    <cfRule type="expression" dxfId="325" priority="30">
      <formula>C$10=0</formula>
    </cfRule>
    <cfRule type="expression" dxfId="324" priority="31">
      <formula>C$10&lt;&gt;0</formula>
    </cfRule>
  </conditionalFormatting>
  <conditionalFormatting sqref="C35:AG35">
    <cfRule type="expression" dxfId="323" priority="32">
      <formula>C$35&gt;8</formula>
    </cfRule>
  </conditionalFormatting>
  <conditionalFormatting sqref="C38:AG44">
    <cfRule type="expression" dxfId="322" priority="28">
      <formula>C$10=0</formula>
    </cfRule>
    <cfRule type="expression" dxfId="321" priority="29">
      <formula>C$10&lt;&gt;0</formula>
    </cfRule>
  </conditionalFormatting>
  <conditionalFormatting sqref="C45:AG45">
    <cfRule type="expression" dxfId="320" priority="27">
      <formula>C$45&gt;8</formula>
    </cfRule>
  </conditionalFormatting>
  <conditionalFormatting sqref="C48:AG54">
    <cfRule type="expression" dxfId="319" priority="25">
      <formula>C$10=0</formula>
    </cfRule>
    <cfRule type="expression" dxfId="318" priority="26">
      <formula>C$10&lt;&gt;0</formula>
    </cfRule>
  </conditionalFormatting>
  <conditionalFormatting sqref="C55:AG55">
    <cfRule type="expression" dxfId="317" priority="24">
      <formula>C$55&gt;8</formula>
    </cfRule>
  </conditionalFormatting>
  <conditionalFormatting sqref="C58:AG58">
    <cfRule type="expression" dxfId="316" priority="23">
      <formula>C$58&gt;8</formula>
    </cfRule>
  </conditionalFormatting>
  <conditionalFormatting sqref="C71:AG75">
    <cfRule type="expression" dxfId="315" priority="21">
      <formula>C$10=0</formula>
    </cfRule>
    <cfRule type="expression" dxfId="314" priority="22">
      <formula>C$10&lt;&gt;0</formula>
    </cfRule>
  </conditionalFormatting>
  <conditionalFormatting sqref="C76:AG76">
    <cfRule type="expression" dxfId="313" priority="20">
      <formula>C$76&gt;4</formula>
    </cfRule>
  </conditionalFormatting>
  <conditionalFormatting sqref="C79:AG79">
    <cfRule type="expression" dxfId="312" priority="19">
      <formula>C$79&gt;12</formula>
    </cfRule>
  </conditionalFormatting>
  <conditionalFormatting sqref="D5:I5">
    <cfRule type="expression" dxfId="310" priority="17">
      <formula>D5=""</formula>
    </cfRule>
  </conditionalFormatting>
  <conditionalFormatting sqref="I115:I1048576">
    <cfRule type="colorScale" priority="39">
      <colorScale>
        <cfvo type="formula" val="$I$9=&quot;S&quot;"/>
        <cfvo type="formula" val="$I$9=&quot;S&quot;"/>
        <color theme="7" tint="0.39997558519241921"/>
        <color theme="7" tint="0.39997558519241921"/>
      </colorScale>
    </cfRule>
  </conditionalFormatting>
  <conditionalFormatting sqref="L1">
    <cfRule type="expression" dxfId="309" priority="4">
      <formula>OR(COUNTIF(C16:AG16,"&gt;8")&gt;0,COUNTIF(C35:AG35,"&gt;8")&gt;0,COUNTIF(C45:AG45,"&gt;8")&gt;0,COUNTIF(C55:AG55,"&gt;8")&gt;0,COUNTIF(C76:AG76,"&gt;8")&gt;0)</formula>
    </cfRule>
  </conditionalFormatting>
  <conditionalFormatting sqref="L3">
    <cfRule type="expression" dxfId="308" priority="16">
      <formula>OR(SUMPRODUCT((C10:AG10=0)*(C12:AG54&gt;0))&gt;0,SUMPRODUCT((C10:AG10=0)*(C71:AG75&gt;0))&gt;0)</formula>
    </cfRule>
  </conditionalFormatting>
  <conditionalFormatting sqref="L4">
    <cfRule type="expression" dxfId="307" priority="13">
      <formula>COUNTIF(C58:AG58,"&gt;8")&gt;0</formula>
    </cfRule>
  </conditionalFormatting>
  <conditionalFormatting sqref="L5">
    <cfRule type="expression" dxfId="306" priority="11">
      <formula>COUNTIF(C76:AG76,"&gt;4")&gt;0</formula>
    </cfRule>
  </conditionalFormatting>
  <conditionalFormatting sqref="L6">
    <cfRule type="expression" dxfId="305" priority="15">
      <formula>COUNTIF(C79:AG79,"&gt;12")&gt;0</formula>
    </cfRule>
  </conditionalFormatting>
  <conditionalFormatting sqref="N4">
    <cfRule type="expression" dxfId="304" priority="6">
      <formula>COUNTIF(C58:AG58,"&gt;8")&gt;0</formula>
    </cfRule>
  </conditionalFormatting>
  <conditionalFormatting sqref="N5">
    <cfRule type="expression" dxfId="303" priority="5">
      <formula>COUNTIF(C76:AG76,"&gt;4")&gt;0</formula>
    </cfRule>
  </conditionalFormatting>
  <conditionalFormatting sqref="N6">
    <cfRule type="expression" dxfId="302" priority="7">
      <formula>COUNTIF(C79:AG79,"&gt;12")&gt;0</formula>
    </cfRule>
  </conditionalFormatting>
  <conditionalFormatting sqref="P4">
    <cfRule type="expression" dxfId="301" priority="9">
      <formula>COUNTIF(C58:AG58,"&gt;8")&gt;0</formula>
    </cfRule>
  </conditionalFormatting>
  <conditionalFormatting sqref="P5">
    <cfRule type="expression" dxfId="300" priority="8">
      <formula>COUNTIF(C76:AG76,"&gt;4")&gt;0</formula>
    </cfRule>
  </conditionalFormatting>
  <conditionalFormatting sqref="P6">
    <cfRule type="expression" dxfId="299" priority="10">
      <formula>COUNTIF(C79:AG79,"&gt;12")&gt;0</formula>
    </cfRule>
  </conditionalFormatting>
  <conditionalFormatting sqref="D3">
    <cfRule type="expression" dxfId="12" priority="1">
      <formula>D3=""</formula>
    </cfRule>
  </conditionalFormatting>
  <dataValidations count="2">
    <dataValidation type="custom" showErrorMessage="1" errorTitle="Warning!" error="Number must be multiple of 0,5" sqref="C48:AG54 C12:AG15 C71:AG75 C38:AG44" xr:uid="{47B37ED5-5A9A-4A31-B0C1-7D0AD2AE9A08}">
      <formula1>MOD(C12,0.5)=0</formula1>
    </dataValidation>
    <dataValidation type="custom" showErrorMessage="1" errorTitle="Warning!" error="Number must be multiple of 0,5" promptTitle="INPUT" prompt="An integer from 1 to 8 or a decimal that divides by 0,25" sqref="C20:AG34" xr:uid="{611F24E3-67A7-4B11-AB84-B498F54A3403}">
      <formula1>MOD(C20,0.5)=0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58" fitToHeight="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pageSetUpPr fitToPage="1"/>
  </sheetPr>
  <dimension ref="A1:AO136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32.33203125" bestFit="1" customWidth="1"/>
    <col min="2" max="2" width="14.6640625" customWidth="1"/>
    <col min="3" max="33" width="7" style="18" customWidth="1"/>
    <col min="34" max="34" width="10.33203125" customWidth="1"/>
    <col min="35" max="35" width="15.88671875" customWidth="1"/>
    <col min="37" max="37" width="32.44140625" hidden="1" customWidth="1"/>
    <col min="38" max="38" width="8.88671875" hidden="1" customWidth="1"/>
  </cols>
  <sheetData>
    <row r="1" spans="1:39" ht="21.75" customHeight="1" thickBot="1" x14ac:dyDescent="0.3">
      <c r="K1" s="207"/>
      <c r="L1" s="287" t="s">
        <v>105</v>
      </c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</row>
    <row r="2" spans="1:39" ht="13.5" customHeight="1" thickBot="1" x14ac:dyDescent="0.3">
      <c r="A2" s="267" t="s">
        <v>11</v>
      </c>
      <c r="I2" s="2"/>
      <c r="J2" s="208"/>
      <c r="K2" s="207"/>
    </row>
    <row r="3" spans="1:39" ht="13.5" customHeight="1" x14ac:dyDescent="0.25">
      <c r="A3" s="268"/>
      <c r="B3" s="311" t="str">
        <f>Παράμετροι!B2</f>
        <v>NAME OF BENEFICIARY</v>
      </c>
      <c r="C3" s="311"/>
      <c r="D3" s="326" t="str">
        <f>IF(Παράμετροι!C2&lt;&gt;"",Παράμετροι!C2,"")</f>
        <v/>
      </c>
      <c r="E3" s="327"/>
      <c r="F3" s="327"/>
      <c r="G3" s="327"/>
      <c r="H3" s="327"/>
      <c r="I3" s="327"/>
      <c r="J3" s="327"/>
      <c r="K3" s="327"/>
      <c r="L3" s="289" t="s">
        <v>91</v>
      </c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</row>
    <row r="4" spans="1:39" ht="13.5" customHeight="1" x14ac:dyDescent="0.25">
      <c r="A4" s="268"/>
      <c r="B4" s="312"/>
      <c r="C4" s="312"/>
      <c r="D4" s="326"/>
      <c r="E4" s="327"/>
      <c r="F4" s="327"/>
      <c r="G4" s="327"/>
      <c r="H4" s="327"/>
      <c r="I4" s="327"/>
      <c r="J4" s="327"/>
      <c r="K4" s="327"/>
      <c r="L4" s="288" t="s">
        <v>92</v>
      </c>
      <c r="M4" s="288"/>
      <c r="N4" s="290" t="s">
        <v>93</v>
      </c>
      <c r="O4" s="290"/>
      <c r="P4" s="292" t="s">
        <v>97</v>
      </c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</row>
    <row r="5" spans="1:39" ht="13.5" customHeight="1" x14ac:dyDescent="0.25">
      <c r="A5" s="268"/>
      <c r="B5" s="281" t="str">
        <f>Παράμετροι!B4</f>
        <v>NAME OF THE PERSON</v>
      </c>
      <c r="C5" s="282"/>
      <c r="D5" s="283" t="str">
        <f>IF(Παράμετροι!C4&lt;&gt;"",Παράμετροι!C4,"")</f>
        <v/>
      </c>
      <c r="E5" s="284"/>
      <c r="F5" s="284"/>
      <c r="G5" s="284"/>
      <c r="H5" s="284"/>
      <c r="I5" s="285"/>
      <c r="J5" s="4"/>
      <c r="K5" s="209"/>
      <c r="L5" s="288" t="s">
        <v>92</v>
      </c>
      <c r="M5" s="288"/>
      <c r="N5" s="290" t="s">
        <v>94</v>
      </c>
      <c r="O5" s="290"/>
      <c r="P5" s="292" t="s">
        <v>100</v>
      </c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19"/>
    </row>
    <row r="6" spans="1:39" ht="13.5" customHeight="1" thickBot="1" x14ac:dyDescent="0.3">
      <c r="A6" s="211" t="s">
        <v>0</v>
      </c>
      <c r="B6" s="253" t="str">
        <f>Παράμετροι!B5</f>
        <v>TYPE OF PERSONNEL</v>
      </c>
      <c r="C6" s="254"/>
      <c r="D6" s="252" t="str">
        <f>IF(Παράμετροι!C5&lt;&gt;"",Παράμετροι!C5,"")</f>
        <v>Employee</v>
      </c>
      <c r="E6" s="253"/>
      <c r="F6" s="253"/>
      <c r="G6" s="253"/>
      <c r="H6" s="253"/>
      <c r="I6" s="254"/>
      <c r="K6" s="209"/>
      <c r="L6" s="289" t="s">
        <v>92</v>
      </c>
      <c r="M6" s="289"/>
      <c r="N6" s="291" t="s">
        <v>95</v>
      </c>
      <c r="O6" s="291"/>
      <c r="P6" s="291" t="s">
        <v>98</v>
      </c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19"/>
    </row>
    <row r="7" spans="1:39" ht="13.5" customHeight="1" thickBot="1" x14ac:dyDescent="0.3">
      <c r="A7" s="1"/>
      <c r="AC7" s="220"/>
    </row>
    <row r="8" spans="1:39" ht="13.5" customHeight="1" x14ac:dyDescent="0.25">
      <c r="A8" s="14" t="s">
        <v>41</v>
      </c>
      <c r="B8" s="14" t="str">
        <f>Absences!B8</f>
        <v>MAY</v>
      </c>
      <c r="C8" s="61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62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62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62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62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62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62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62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62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62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62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62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62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62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62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62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62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62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62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62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62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62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62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62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62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62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62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62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62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62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63">
        <f>IF(COLUMN()-2 &gt; DAY(EOMONTH(DATE($B$9,MONTH(DATE($B$9, MATCH($B$8, {"JANUARY";"FEBRUARY";"MARCH";"APRIL";"MAY";"JUNE";"JULY";"AUGUST";"SEPTEMBER";"OCTOBER";"NOVEMBER";"DECEMBER"}, 0), 1)),1),0)), "", COLUMN()-2)</f>
        <v>31</v>
      </c>
      <c r="AH8" s="313" t="s">
        <v>24</v>
      </c>
      <c r="AI8" s="319" t="s">
        <v>33</v>
      </c>
    </row>
    <row r="9" spans="1:39" ht="13.5" customHeight="1" thickBot="1" x14ac:dyDescent="0.3">
      <c r="A9" s="16" t="s">
        <v>38</v>
      </c>
      <c r="B9" s="16">
        <f>Παράμετροι!C7</f>
        <v>2026</v>
      </c>
      <c r="C9" s="64" t="str">
        <f>IF(C8="","",
CHOOSE(WEEKDAY(DATE($B$9,MONTH(DATE($B$9, MATCH($B$8, {"JANUARY";"FEBRUARY";"MARCH";"APRIL";"MAY";"JUNE";"JULY";"AUGUST";"SEPTEMBER";"OCTOBER";"NOVEMBER";"DECEMBER"}, 0), 1)),C8)),"S","M","T","W","T","F","S"))</f>
        <v>F</v>
      </c>
      <c r="D9" s="65" t="str">
        <f>IF(D8="","",
CHOOSE(WEEKDAY(DATE($B$9,MONTH(DATE($B$9, MATCH($B$8, {"JANUARY";"FEBRUARY";"MARCH";"APRIL";"MAY";"JUNE";"JULY";"AUGUST";"SEPTEMBER";"OCTOBER";"NOVEMBER";"DECEMBER"}, 0), 1)),D8)),"S","M","T","W","T","F","S"))</f>
        <v>S</v>
      </c>
      <c r="E9" s="65" t="str">
        <f>IF(E8="","",
CHOOSE(WEEKDAY(DATE($B$9,MONTH(DATE($B$9, MATCH($B$8, {"JANUARY";"FEBRUARY";"MARCH";"APRIL";"MAY";"JUNE";"JULY";"AUGUST";"SEPTEMBER";"OCTOBER";"NOVEMBER";"DECEMBER"}, 0), 1)),E8)),"S","M","T","W","T","F","S"))</f>
        <v>S</v>
      </c>
      <c r="F9" s="65" t="str">
        <f>IF(F8="","",
CHOOSE(WEEKDAY(DATE($B$9,MONTH(DATE($B$9, MATCH($B$8, {"JANUARY";"FEBRUARY";"MARCH";"APRIL";"MAY";"JUNE";"JULY";"AUGUST";"SEPTEMBER";"OCTOBER";"NOVEMBER";"DECEMBER"}, 0), 1)),F8)),"S","M","T","W","T","F","S"))</f>
        <v>M</v>
      </c>
      <c r="G9" s="65" t="str">
        <f>IF(G8="","",
CHOOSE(WEEKDAY(DATE($B$9,MONTH(DATE($B$9, MATCH($B$8, {"JANUARY";"FEBRUARY";"MARCH";"APRIL";"MAY";"JUNE";"JULY";"AUGUST";"SEPTEMBER";"OCTOBER";"NOVEMBER";"DECEMBER"}, 0), 1)),G8)),"S","M","T","W","T","F","S"))</f>
        <v>T</v>
      </c>
      <c r="H9" s="65" t="str">
        <f>IF(H8="","",
CHOOSE(WEEKDAY(DATE($B$9,MONTH(DATE($B$9, MATCH($B$8, {"JANUARY";"FEBRUARY";"MARCH";"APRIL";"MAY";"JUNE";"JULY";"AUGUST";"SEPTEMBER";"OCTOBER";"NOVEMBER";"DECEMBER"}, 0), 1)),H8)),"S","M","T","W","T","F","S"))</f>
        <v>W</v>
      </c>
      <c r="I9" s="67" t="str">
        <f>IF(I8="","",
CHOOSE(WEEKDAY(DATE($B$9,MONTH(DATE($B$9, MATCH($B$8, {"JANUARY";"FEBRUARY";"MARCH";"APRIL";"MAY";"JUNE";"JULY";"AUGUST";"SEPTEMBER";"OCTOBER";"NOVEMBER";"DECEMBER"}, 0), 1)),I8)),"S","M","T","W","T","F","S"))</f>
        <v>T</v>
      </c>
      <c r="J9" s="65" t="str">
        <f>IF(J8="","",
CHOOSE(WEEKDAY(DATE($B$9,MONTH(DATE($B$9, MATCH($B$8, {"JANUARY";"FEBRUARY";"MARCH";"APRIL";"MAY";"JUNE";"JULY";"AUGUST";"SEPTEMBER";"OCTOBER";"NOVEMBER";"DECEMBER"}, 0), 1)),J8)),"S","M","T","W","T","F","S"))</f>
        <v>F</v>
      </c>
      <c r="K9" s="65" t="str">
        <f>IF(K8="","",
CHOOSE(WEEKDAY(DATE($B$9,MONTH(DATE($B$9, MATCH($B$8, {"JANUARY";"FEBRUARY";"MARCH";"APRIL";"MAY";"JUNE";"JULY";"AUGUST";"SEPTEMBER";"OCTOBER";"NOVEMBER";"DECEMBER"}, 0), 1)),K8)),"S","M","T","W","T","F","S"))</f>
        <v>S</v>
      </c>
      <c r="L9" s="65" t="str">
        <f>IF(L8="","",
CHOOSE(WEEKDAY(DATE($B$9,MONTH(DATE($B$9, MATCH($B$8, {"JANUARY";"FEBRUARY";"MARCH";"APRIL";"MAY";"JUNE";"JULY";"AUGUST";"SEPTEMBER";"OCTOBER";"NOVEMBER";"DECEMBER"}, 0), 1)),L8)),"S","M","T","W","T","F","S"))</f>
        <v>S</v>
      </c>
      <c r="M9" s="65" t="str">
        <f>IF(M8="","",
CHOOSE(WEEKDAY(DATE($B$9,MONTH(DATE($B$9, MATCH($B$8, {"JANUARY";"FEBRUARY";"MARCH";"APRIL";"MAY";"JUNE";"JULY";"AUGUST";"SEPTEMBER";"OCTOBER";"NOVEMBER";"DECEMBER"}, 0), 1)),M8)),"S","M","T","W","T","F","S"))</f>
        <v>M</v>
      </c>
      <c r="N9" s="65" t="str">
        <f>IF(N8="","",
CHOOSE(WEEKDAY(DATE($B$9,MONTH(DATE($B$9, MATCH($B$8, {"JANUARY";"FEBRUARY";"MARCH";"APRIL";"MAY";"JUNE";"JULY";"AUGUST";"SEPTEMBER";"OCTOBER";"NOVEMBER";"DECEMBER"}, 0), 1)),N8)),"S","M","T","W","T","F","S"))</f>
        <v>T</v>
      </c>
      <c r="O9" s="65" t="str">
        <f>IF(O8="","",
CHOOSE(WEEKDAY(DATE($B$9,MONTH(DATE($B$9, MATCH($B$8, {"JANUARY";"FEBRUARY";"MARCH";"APRIL";"MAY";"JUNE";"JULY";"AUGUST";"SEPTEMBER";"OCTOBER";"NOVEMBER";"DECEMBER"}, 0), 1)),O8)),"S","M","T","W","T","F","S"))</f>
        <v>W</v>
      </c>
      <c r="P9" s="65" t="str">
        <f>IF(P8="","",
CHOOSE(WEEKDAY(DATE($B$9,MONTH(DATE($B$9, MATCH($B$8, {"JANUARY";"FEBRUARY";"MARCH";"APRIL";"MAY";"JUNE";"JULY";"AUGUST";"SEPTEMBER";"OCTOBER";"NOVEMBER";"DECEMBER"}, 0), 1)),P8)),"S","M","T","W","T","F","S"))</f>
        <v>T</v>
      </c>
      <c r="Q9" s="65" t="str">
        <f>IF(Q8="","",
CHOOSE(WEEKDAY(DATE($B$9,MONTH(DATE($B$9, MATCH($B$8, {"JANUARY";"FEBRUARY";"MARCH";"APRIL";"MAY";"JUNE";"JULY";"AUGUST";"SEPTEMBER";"OCTOBER";"NOVEMBER";"DECEMBER"}, 0), 1)),Q8)),"S","M","T","W","T","F","S"))</f>
        <v>F</v>
      </c>
      <c r="R9" s="65" t="str">
        <f>IF(R8="","",
CHOOSE(WEEKDAY(DATE($B$9,MONTH(DATE($B$9, MATCH($B$8, {"JANUARY";"FEBRUARY";"MARCH";"APRIL";"MAY";"JUNE";"JULY";"AUGUST";"SEPTEMBER";"OCTOBER";"NOVEMBER";"DECEMBER"}, 0), 1)),R8)),"S","M","T","W","T","F","S"))</f>
        <v>S</v>
      </c>
      <c r="S9" s="65" t="str">
        <f>IF(S8="","",
CHOOSE(WEEKDAY(DATE($B$9,MONTH(DATE($B$9, MATCH($B$8, {"JANUARY";"FEBRUARY";"MARCH";"APRIL";"MAY";"JUNE";"JULY";"AUGUST";"SEPTEMBER";"OCTOBER";"NOVEMBER";"DECEMBER"}, 0), 1)),S8)),"S","M","T","W","T","F","S"))</f>
        <v>S</v>
      </c>
      <c r="T9" s="65" t="str">
        <f>IF(T8="","",
CHOOSE(WEEKDAY(DATE($B$9,MONTH(DATE($B$9, MATCH($B$8, {"JANUARY";"FEBRUARY";"MARCH";"APRIL";"MAY";"JUNE";"JULY";"AUGUST";"SEPTEMBER";"OCTOBER";"NOVEMBER";"DECEMBER"}, 0), 1)),T8)),"S","M","T","W","T","F","S"))</f>
        <v>M</v>
      </c>
      <c r="U9" s="65" t="str">
        <f>IF(U8="","",
CHOOSE(WEEKDAY(DATE($B$9,MONTH(DATE($B$9, MATCH($B$8, {"JANUARY";"FEBRUARY";"MARCH";"APRIL";"MAY";"JUNE";"JULY";"AUGUST";"SEPTEMBER";"OCTOBER";"NOVEMBER";"DECEMBER"}, 0), 1)),U8)),"S","M","T","W","T","F","S"))</f>
        <v>T</v>
      </c>
      <c r="V9" s="65" t="str">
        <f>IF(V8="","",
CHOOSE(WEEKDAY(DATE($B$9,MONTH(DATE($B$9, MATCH($B$8, {"JANUARY";"FEBRUARY";"MARCH";"APRIL";"MAY";"JUNE";"JULY";"AUGUST";"SEPTEMBER";"OCTOBER";"NOVEMBER";"DECEMBER"}, 0), 1)),V8)),"S","M","T","W","T","F","S"))</f>
        <v>W</v>
      </c>
      <c r="W9" s="65" t="str">
        <f>IF(W8="","",
CHOOSE(WEEKDAY(DATE($B$9,MONTH(DATE($B$9, MATCH($B$8, {"JANUARY";"FEBRUARY";"MARCH";"APRIL";"MAY";"JUNE";"JULY";"AUGUST";"SEPTEMBER";"OCTOBER";"NOVEMBER";"DECEMBER"}, 0), 1)),W8)),"S","M","T","W","T","F","S"))</f>
        <v>T</v>
      </c>
      <c r="X9" s="65" t="str">
        <f>IF(X8="","",
CHOOSE(WEEKDAY(DATE($B$9,MONTH(DATE($B$9, MATCH($B$8, {"JANUARY";"FEBRUARY";"MARCH";"APRIL";"MAY";"JUNE";"JULY";"AUGUST";"SEPTEMBER";"OCTOBER";"NOVEMBER";"DECEMBER"}, 0), 1)),X8)),"S","M","T","W","T","F","S"))</f>
        <v>F</v>
      </c>
      <c r="Y9" s="65" t="str">
        <f>IF(Y8="","",
CHOOSE(WEEKDAY(DATE($B$9,MONTH(DATE($B$9, MATCH($B$8, {"JANUARY";"FEBRUARY";"MARCH";"APRIL";"MAY";"JUNE";"JULY";"AUGUST";"SEPTEMBER";"OCTOBER";"NOVEMBER";"DECEMBER"}, 0), 1)),Y8)),"S","M","T","W","T","F","S"))</f>
        <v>S</v>
      </c>
      <c r="Z9" s="65" t="str">
        <f>IF(Z8="","",
CHOOSE(WEEKDAY(DATE($B$9,MONTH(DATE($B$9, MATCH($B$8, {"JANUARY";"FEBRUARY";"MARCH";"APRIL";"MAY";"JUNE";"JULY";"AUGUST";"SEPTEMBER";"OCTOBER";"NOVEMBER";"DECEMBER"}, 0), 1)),Z8)),"S","M","T","W","T","F","S"))</f>
        <v>S</v>
      </c>
      <c r="AA9" s="65" t="str">
        <f>IF(AA8="","",
CHOOSE(WEEKDAY(DATE($B$9,MONTH(DATE($B$9, MATCH($B$8, {"JANUARY";"FEBRUARY";"MARCH";"APRIL";"MAY";"JUNE";"JULY";"AUGUST";"SEPTEMBER";"OCTOBER";"NOVEMBER";"DECEMBER"}, 0), 1)),AA8)),"S","M","T","W","T","F","S"))</f>
        <v>M</v>
      </c>
      <c r="AB9" s="65" t="str">
        <f>IF(AB8="","",
CHOOSE(WEEKDAY(DATE($B$9,MONTH(DATE($B$9, MATCH($B$8, {"JANUARY";"FEBRUARY";"MARCH";"APRIL";"MAY";"JUNE";"JULY";"AUGUST";"SEPTEMBER";"OCTOBER";"NOVEMBER";"DECEMBER"}, 0), 1)),AB8)),"S","M","T","W","T","F","S"))</f>
        <v>T</v>
      </c>
      <c r="AC9" s="65" t="str">
        <f>IF(AC8="","",
CHOOSE(WEEKDAY(DATE($B$9,MONTH(DATE($B$9, MATCH($B$8, {"JANUARY";"FEBRUARY";"MARCH";"APRIL";"MAY";"JUNE";"JULY";"AUGUST";"SEPTEMBER";"OCTOBER";"NOVEMBER";"DECEMBER"}, 0), 1)),AC8)),"S","M","T","W","T","F","S"))</f>
        <v>W</v>
      </c>
      <c r="AD9" s="65" t="str">
        <f>IF(AD8="","",
CHOOSE(WEEKDAY(DATE($B$9,MONTH(DATE($B$9, MATCH($B$8, {"JANUARY";"FEBRUARY";"MARCH";"APRIL";"MAY";"JUNE";"JULY";"AUGUST";"SEPTEMBER";"OCTOBER";"NOVEMBER";"DECEMBER"}, 0), 1)),AD8)),"S","M","T","W","T","F","S"))</f>
        <v>T</v>
      </c>
      <c r="AE9" s="65" t="str">
        <f>IF(AE8="","",
CHOOSE(WEEKDAY(DATE($B$9,MONTH(DATE($B$9, MATCH($B$8, {"JANUARY";"FEBRUARY";"MARCH";"APRIL";"MAY";"JUNE";"JULY";"AUGUST";"SEPTEMBER";"OCTOBER";"NOVEMBER";"DECEMBER"}, 0), 1)),AE8)),"S","M","T","W","T","F","S"))</f>
        <v>F</v>
      </c>
      <c r="AF9" s="65" t="str">
        <f>IF(AF8="","",
CHOOSE(WEEKDAY(DATE($B$9,MONTH(DATE($B$9, MATCH($B$8, {"JANUARY";"FEBRUARY";"MARCH";"APRIL";"MAY";"JUNE";"JULY";"AUGUST";"SEPTEMBER";"OCTOBER";"NOVEMBER";"DECEMBER"}, 0), 1)),AF8)),"S","M","T","W","T","F","S"))</f>
        <v>S</v>
      </c>
      <c r="AG9" s="66" t="str">
        <f>IF(AG8="","",
CHOOSE(WEEKDAY(DATE($B$9,MONTH(DATE($B$9, MATCH($B$8, {"JANUARY";"FEBRUARY";"MARCH";"APRIL";"MAY";"JUNE";"JULY";"AUGUST";"SEPTEMBER";"OCTOBER";"NOVEMBER";"DECEMBER"}, 0), 1)),AG8)),"S","M","T","W","T","F","S"))</f>
        <v>S</v>
      </c>
      <c r="AH9" s="314"/>
      <c r="AI9" s="320"/>
    </row>
    <row r="10" spans="1:39" ht="13.8" hidden="1" thickBot="1" x14ac:dyDescent="0.3">
      <c r="C10" s="105">
        <f>IF(C9="",0,
IF(OR(INDEX(Absences!C4:C15, MATCH($B$8, Absences!$B4:$B15, 0))="X",
INDEX(Absences!C20:C31, MATCH($B$8, Absences!$B20:$B31, 0))="X",
INDEX(Absences!C36:C47, MATCH($B$8, Absences!$B36:$B47, 0))="X",
INDEX(Absences!C52:C63, MATCH($B$8, Absences!$B52:$B63, 0))="X"),
0,IF(AND(C9&lt;&gt;"S",C9&lt;&gt;""),1,0)))</f>
        <v>0</v>
      </c>
      <c r="D10" s="106">
        <f>IF(D9="",0,
IF(OR(INDEX(Absences!D4:D15, MATCH($B$8, Absences!$B4:$B15, 0))="X",
INDEX(Absences!D20:D31, MATCH($B$8, Absences!$B20:$B31, 0))="X",
INDEX(Absences!D36:D47, MATCH($B$8, Absences!$B36:$B47, 0))="X",
INDEX(Absences!D52:D63, MATCH($B$8, Absences!$B52:$B63, 0))="X"),
0,IF(AND(D9&lt;&gt;"S",D9&lt;&gt;""),1,0)))</f>
        <v>0</v>
      </c>
      <c r="E10" s="106">
        <f>IF(E9="",0,
IF(OR(INDEX(Absences!E4:E15, MATCH($B$8, Absences!$B4:$B15, 0))="X",
INDEX(Absences!E20:E31, MATCH($B$8, Absences!$B20:$B31, 0))="X",
INDEX(Absences!E36:E47, MATCH($B$8, Absences!$B36:$B47, 0))="X",
INDEX(Absences!E52:E63, MATCH($B$8, Absences!$B52:$B63, 0))="X"),
0,IF(AND(E9&lt;&gt;"S",E9&lt;&gt;""),1,0)))</f>
        <v>0</v>
      </c>
      <c r="F10" s="106">
        <f>IF(F9="",0,
IF(OR(INDEX(Absences!F4:F15, MATCH($B$8, Absences!$B4:$B15, 0))="X",
INDEX(Absences!F20:F31, MATCH($B$8, Absences!$B20:$B31, 0))="X",
INDEX(Absences!F36:F47, MATCH($B$8, Absences!$B36:$B47, 0))="X",
INDEX(Absences!F52:F63, MATCH($B$8, Absences!$B52:$B63, 0))="X"),
0,IF(AND(F9&lt;&gt;"S",F9&lt;&gt;""),1,0)))</f>
        <v>1</v>
      </c>
      <c r="G10" s="106">
        <f>IF(G9="",0,
IF(OR(INDEX(Absences!G4:G15, MATCH($B$8, Absences!$B4:$B15, 0))="X",
INDEX(Absences!G20:G31, MATCH($B$8, Absences!$B20:$B31, 0))="X",
INDEX(Absences!G36:G47, MATCH($B$8, Absences!$B36:$B47, 0))="X",
INDEX(Absences!G52:G63, MATCH($B$8, Absences!$B52:$B63, 0))="X"),
0,IF(AND(G9&lt;&gt;"S",G9&lt;&gt;""),1,0)))</f>
        <v>1</v>
      </c>
      <c r="H10" s="106">
        <f>IF(H9="",0,
IF(OR(INDEX(Absences!H4:H15, MATCH($B$8, Absences!$B4:$B15, 0))="X",
INDEX(Absences!H20:H31, MATCH($B$8, Absences!$B20:$B31, 0))="X",
INDEX(Absences!H36:H47, MATCH($B$8, Absences!$B36:$B47, 0))="X",
INDEX(Absences!H52:H63, MATCH($B$8, Absences!$B52:$B63, 0))="X"),
0,IF(AND(H9&lt;&gt;"S",H9&lt;&gt;""),1,0)))</f>
        <v>1</v>
      </c>
      <c r="I10" s="106">
        <f>IF(I9="",0,
IF(OR(INDEX(Absences!I4:I15, MATCH($B$8, Absences!$B4:$B15, 0))="X",
INDEX(Absences!I20:I31, MATCH($B$8, Absences!$B20:$B31, 0))="X",
INDEX(Absences!I36:I47, MATCH($B$8, Absences!$B36:$B47, 0))="X",
INDEX(Absences!I52:I63, MATCH($B$8, Absences!$B52:$B63, 0))="X"),
0,IF(AND(I9&lt;&gt;"S",I9&lt;&gt;""),1,0)))</f>
        <v>1</v>
      </c>
      <c r="J10" s="106">
        <f>IF(J9="",0,
IF(OR(INDEX(Absences!J4:J15, MATCH($B$8, Absences!$B4:$B15, 0))="X",
INDEX(Absences!J20:J31, MATCH($B$8, Absences!$B20:$B31, 0))="X",
INDEX(Absences!J36:J47, MATCH($B$8, Absences!$B36:$B47, 0))="X",
INDEX(Absences!J52:J63, MATCH($B$8, Absences!$B52:$B63, 0))="X"),
0,IF(AND(J9&lt;&gt;"S",J9&lt;&gt;""),1,0)))</f>
        <v>1</v>
      </c>
      <c r="K10" s="106">
        <f>IF(K9="",0,
IF(OR(INDEX(Absences!K4:K15, MATCH($B$8, Absences!$B4:$B15, 0))="X",
INDEX(Absences!K20:K31, MATCH($B$8, Absences!$B20:$B31, 0))="X",
INDEX(Absences!K36:K47, MATCH($B$8, Absences!$B36:$B47, 0))="X",
INDEX(Absences!K52:K63, MATCH($B$8, Absences!$B52:$B63, 0))="X"),
0,IF(AND(K9&lt;&gt;"S",K9&lt;&gt;""),1,0)))</f>
        <v>0</v>
      </c>
      <c r="L10" s="106">
        <f>IF(L9="",0,
IF(OR(INDEX(Absences!L4:L15, MATCH($B$8, Absences!$B4:$B15, 0))="X",
INDEX(Absences!L20:L31, MATCH($B$8, Absences!$B20:$B31, 0))="X",
INDEX(Absences!L36:L47, MATCH($B$8, Absences!$B36:$B47, 0))="X",
INDEX(Absences!L52:L63, MATCH($B$8, Absences!$B52:$B63, 0))="X"),
0,IF(AND(L9&lt;&gt;"S",L9&lt;&gt;""),1,0)))</f>
        <v>0</v>
      </c>
      <c r="M10" s="106">
        <f>IF(M9="",0,
IF(OR(INDEX(Absences!M4:M15, MATCH($B$8, Absences!$B4:$B15, 0))="X",
INDEX(Absences!M20:M31, MATCH($B$8, Absences!$B20:$B31, 0))="X",
INDEX(Absences!M36:M47, MATCH($B$8, Absences!$B36:$B47, 0))="X",
INDEX(Absences!M52:M63, MATCH($B$8, Absences!$B52:$B63, 0))="X"),
0,IF(AND(M9&lt;&gt;"S",M9&lt;&gt;""),1,0)))</f>
        <v>1</v>
      </c>
      <c r="N10" s="106">
        <f>IF(N9="",0,
IF(OR(INDEX(Absences!N4:N15, MATCH($B$8, Absences!$B4:$B15, 0))="X",
INDEX(Absences!N20:N31, MATCH($B$8, Absences!$B20:$B31, 0))="X",
INDEX(Absences!N36:N47, MATCH($B$8, Absences!$B36:$B47, 0))="X",
INDEX(Absences!N52:N63, MATCH($B$8, Absences!$B52:$B63, 0))="X"),
0,IF(AND(N9&lt;&gt;"S",N9&lt;&gt;""),1,0)))</f>
        <v>1</v>
      </c>
      <c r="O10" s="106">
        <f>IF(O9="",0,
IF(OR(INDEX(Absences!O4:O15, MATCH($B$8, Absences!$B4:$B15, 0))="X",
INDEX(Absences!O20:O31, MATCH($B$8, Absences!$B20:$B31, 0))="X",
INDEX(Absences!O36:O47, MATCH($B$8, Absences!$B36:$B47, 0))="X",
INDEX(Absences!O52:O63, MATCH($B$8, Absences!$B52:$B63, 0))="X"),
0,IF(AND(O9&lt;&gt;"S",O9&lt;&gt;""),1,0)))</f>
        <v>1</v>
      </c>
      <c r="P10" s="106">
        <f>IF(P9="",0,
IF(OR(INDEX(Absences!P4:P15, MATCH($B$8, Absences!$B4:$B15, 0))="X",
INDEX(Absences!P20:P31, MATCH($B$8, Absences!$B20:$B31, 0))="X",
INDEX(Absences!P36:P47, MATCH($B$8, Absences!$B36:$B47, 0))="X",
INDEX(Absences!P52:P63, MATCH($B$8, Absences!$B52:$B63, 0))="X"),
0,IF(AND(P9&lt;&gt;"S",P9&lt;&gt;""),1,0)))</f>
        <v>1</v>
      </c>
      <c r="Q10" s="106">
        <f>IF(Q9="",0,
IF(OR(INDEX(Absences!Q4:Q15, MATCH($B$8, Absences!$B4:$B15, 0))="X",
INDEX(Absences!Q20:Q31, MATCH($B$8, Absences!$B20:$B31, 0))="X",
INDEX(Absences!Q36:Q47, MATCH($B$8, Absences!$B36:$B47, 0))="X",
INDEX(Absences!Q52:Q63, MATCH($B$8, Absences!$B52:$B63, 0))="X"),
0,IF(AND(Q9&lt;&gt;"S",Q9&lt;&gt;""),1,0)))</f>
        <v>1</v>
      </c>
      <c r="R10" s="106">
        <f>IF(R9="",0,
IF(OR(INDEX(Absences!R4:R15, MATCH($B$8, Absences!$B4:$B15, 0))="X",
INDEX(Absences!R20:R31, MATCH($B$8, Absences!$B20:$B31, 0))="X",
INDEX(Absences!R36:R47, MATCH($B$8, Absences!$B36:$B47, 0))="X",
INDEX(Absences!R52:R63, MATCH($B$8, Absences!$B52:$B63, 0))="X"),
0,IF(AND(R9&lt;&gt;"S",R9&lt;&gt;""),1,0)))</f>
        <v>0</v>
      </c>
      <c r="S10" s="106">
        <f>IF(S9="",0,
IF(OR(INDEX(Absences!S4:S15, MATCH($B$8, Absences!$B4:$B15, 0))="X",
INDEX(Absences!S20:S31, MATCH($B$8, Absences!$B20:$B31, 0))="X",
INDEX(Absences!S36:S47, MATCH($B$8, Absences!$B36:$B47, 0))="X",
INDEX(Absences!S52:S63, MATCH($B$8, Absences!$B52:$B63, 0))="X"),
0,IF(AND(S9&lt;&gt;"S",S9&lt;&gt;""),1,0)))</f>
        <v>0</v>
      </c>
      <c r="T10" s="106">
        <f>IF(T9="",0,
IF(OR(INDEX(Absences!T4:T15, MATCH($B$8, Absences!$B4:$B15, 0))="X",
INDEX(Absences!T20:T31, MATCH($B$8, Absences!$B20:$B31, 0))="X",
INDEX(Absences!T36:T47, MATCH($B$8, Absences!$B36:$B47, 0))="X",
INDEX(Absences!T52:T63, MATCH($B$8, Absences!$B52:$B63, 0))="X"),
0,IF(AND(T9&lt;&gt;"S",T9&lt;&gt;""),1,0)))</f>
        <v>1</v>
      </c>
      <c r="U10" s="106">
        <f>IF(U9="",0,
IF(OR(INDEX(Absences!U4:U15, MATCH($B$8, Absences!$B4:$B15, 0))="X",
INDEX(Absences!U20:U31, MATCH($B$8, Absences!$B20:$B31, 0))="X",
INDEX(Absences!U36:U47, MATCH($B$8, Absences!$B36:$B47, 0))="X",
INDEX(Absences!U52:U63, MATCH($B$8, Absences!$B52:$B63, 0))="X"),
0,IF(AND(U9&lt;&gt;"S",U9&lt;&gt;""),1,0)))</f>
        <v>1</v>
      </c>
      <c r="V10" s="106">
        <f>IF(V9="",0,
IF(OR(INDEX(Absences!V4:V15, MATCH($B$8, Absences!$B4:$B15, 0))="X",
INDEX(Absences!V20:V31, MATCH($B$8, Absences!$B20:$B31, 0))="X",
INDEX(Absences!V36:V47, MATCH($B$8, Absences!$B36:$B47, 0))="X",
INDEX(Absences!V52:V63, MATCH($B$8, Absences!$B52:$B63, 0))="X"),
0,IF(AND(V9&lt;&gt;"S",V9&lt;&gt;""),1,0)))</f>
        <v>1</v>
      </c>
      <c r="W10" s="106">
        <f>IF(W9="",0,
IF(OR(INDEX(Absences!W4:W15, MATCH($B$8, Absences!$B4:$B15, 0))="X",
INDEX(Absences!W20:W31, MATCH($B$8, Absences!$B20:$B31, 0))="X",
INDEX(Absences!W36:W47, MATCH($B$8, Absences!$B36:$B47, 0))="X",
INDEX(Absences!W52:W63, MATCH($B$8, Absences!$B52:$B63, 0))="X"),
0,IF(AND(W9&lt;&gt;"S",W9&lt;&gt;""),1,0)))</f>
        <v>1</v>
      </c>
      <c r="X10" s="106">
        <f>IF(X9="",0,
IF(OR(INDEX(Absences!X4:X15, MATCH($B$8, Absences!$B4:$B15, 0))="X",
INDEX(Absences!X20:X31, MATCH($B$8, Absences!$B20:$B31, 0))="X",
INDEX(Absences!X36:X47, MATCH($B$8, Absences!$B36:$B47, 0))="X",
INDEX(Absences!X52:X63, MATCH($B$8, Absences!$B52:$B63, 0))="X"),
0,IF(AND(X9&lt;&gt;"S",X9&lt;&gt;""),1,0)))</f>
        <v>1</v>
      </c>
      <c r="Y10" s="106">
        <f>IF(Y9="",0,
IF(OR(INDEX(Absences!Y4:Y15, MATCH($B$8, Absences!$B4:$B15, 0))="X",
INDEX(Absences!Y20:Y31, MATCH($B$8, Absences!$B20:$B31, 0))="X",
INDEX(Absences!Y36:Y47, MATCH($B$8, Absences!$B36:$B47, 0))="X",
INDEX(Absences!Y52:Y63, MATCH($B$8, Absences!$B52:$B63, 0))="X"),
0,IF(AND(Y9&lt;&gt;"S",Y9&lt;&gt;""),1,0)))</f>
        <v>0</v>
      </c>
      <c r="Z10" s="106">
        <f>IF(Z9="",0,
IF(OR(INDEX(Absences!Z4:Z15, MATCH($B$8, Absences!$B4:$B15, 0))="X",
INDEX(Absences!Z20:Z31, MATCH($B$8, Absences!$B20:$B31, 0))="X",
INDEX(Absences!Z36:Z47, MATCH($B$8, Absences!$B36:$B47, 0))="X",
INDEX(Absences!Z52:Z63, MATCH($B$8, Absences!$B52:$B63, 0))="X"),
0,IF(AND(Z9&lt;&gt;"S",Z9&lt;&gt;""),1,0)))</f>
        <v>0</v>
      </c>
      <c r="AA10" s="106">
        <f>IF(AA9="",0,
IF(OR(INDEX(Absences!AA4:AA15, MATCH($B$8, Absences!$B4:$B15, 0))="X",
INDEX(Absences!AA20:AA31, MATCH($B$8, Absences!$B20:$B31, 0))="X",
INDEX(Absences!AA36:AA47, MATCH($B$8, Absences!$B36:$B47, 0))="X",
INDEX(Absences!AA52:AA63, MATCH($B$8, Absences!$B52:$B63, 0))="X"),
0,IF(AND(AA9&lt;&gt;"S",AA9&lt;&gt;""),1,0)))</f>
        <v>1</v>
      </c>
      <c r="AB10" s="106">
        <f>IF(AB9="",0,
IF(OR(INDEX(Absences!AB4:AB15, MATCH($B$8, Absences!$B4:$B15, 0))="X",
INDEX(Absences!AB20:AB31, MATCH($B$8, Absences!$B20:$B31, 0))="X",
INDEX(Absences!AB36:AB47, MATCH($B$8, Absences!$B36:$B47, 0))="X",
INDEX(Absences!AB52:AB63, MATCH($B$8, Absences!$B52:$B63, 0))="X"),
0,IF(AND(AB9&lt;&gt;"S",AB9&lt;&gt;""),1,0)))</f>
        <v>1</v>
      </c>
      <c r="AC10" s="106">
        <f>IF(AC9="",0,
IF(OR(INDEX(Absences!AC4:AC15, MATCH($B$8, Absences!$B4:$B15, 0))="X",
INDEX(Absences!AC20:AC31, MATCH($B$8, Absences!$B20:$B31, 0))="X",
INDEX(Absences!AC36:AC47, MATCH($B$8, Absences!$B36:$B47, 0))="X",
INDEX(Absences!AC52:AC63, MATCH($B$8, Absences!$B52:$B63, 0))="X"),
0,IF(AND(AC9&lt;&gt;"S",AC9&lt;&gt;""),1,0)))</f>
        <v>1</v>
      </c>
      <c r="AD10" s="106">
        <f>IF(AD9="",0,
IF(OR(INDEX(Absences!AD4:AD15, MATCH($B$8, Absences!$B4:$B15, 0))="X",
INDEX(Absences!AD20:AD31, MATCH($B$8, Absences!$B20:$B31, 0))="X",
INDEX(Absences!AD36:AD47, MATCH($B$8, Absences!$B36:$B47, 0))="X",
INDEX(Absences!AD52:AD63, MATCH($B$8, Absences!$B52:$B63, 0))="X"),
0,IF(AND(AD9&lt;&gt;"S",AD9&lt;&gt;""),1,0)))</f>
        <v>1</v>
      </c>
      <c r="AE10" s="106">
        <f>IF(AE9="",0,
IF(OR(INDEX(Absences!AE4:AE15, MATCH($B$8, Absences!$B4:$B15, 0))="X",
INDEX(Absences!AE20:AE31, MATCH($B$8, Absences!$B20:$B31, 0))="X",
INDEX(Absences!AE36:AE47, MATCH($B$8, Absences!$B36:$B47, 0))="X",
INDEX(Absences!AE52:AE63, MATCH($B$8, Absences!$B52:$B63, 0))="X"),
0,IF(AND(AE9&lt;&gt;"S",AE9&lt;&gt;""),1,0)))</f>
        <v>1</v>
      </c>
      <c r="AF10" s="106">
        <f>IF(AF9="",0,
IF(OR(INDEX(Absences!AF4:AF15, MATCH($B$8, Absences!$B4:$B15, 0))="X",
INDEX(Absences!AF20:AF31, MATCH($B$8, Absences!$B20:$B31, 0))="X",
INDEX(Absences!AF36:AF47, MATCH($B$8, Absences!$B36:$B47, 0))="X",
INDEX(Absences!AF52:AF63, MATCH($B$8, Absences!$B52:$B63, 0))="X"),
0,IF(AND(AF9&lt;&gt;"S",AF9&lt;&gt;""),1,0)))</f>
        <v>0</v>
      </c>
      <c r="AG10" s="107">
        <f>IF(AG9="",0,
IF(OR(INDEX(Absences!AG4:AG15, MATCH($B$8, Absences!$B4:$B15, 0))="X",
INDEX(Absences!AG20:AG31, MATCH($B$8, Absences!$B20:$B31, 0))="X",
INDEX(Absences!AG36:AG47, MATCH($B$8, Absences!$B36:$B47, 0))="X",
INDEX(Absences!AG52:AG63, MATCH($B$8, Absences!$B52:$B63, 0))="X"),
0,IF(AND(AG9&lt;&gt;"S",AG9&lt;&gt;""),1,0)))</f>
        <v>0</v>
      </c>
      <c r="AH10" s="315"/>
      <c r="AI10" s="321"/>
    </row>
    <row r="11" spans="1:39" ht="14.4" thickBot="1" x14ac:dyDescent="0.3">
      <c r="A11" s="316" t="s">
        <v>65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7"/>
      <c r="AB11" s="317"/>
      <c r="AC11" s="317"/>
      <c r="AD11" s="317"/>
      <c r="AE11" s="317"/>
      <c r="AF11" s="317"/>
      <c r="AG11" s="317"/>
      <c r="AH11" s="317"/>
      <c r="AI11" s="318"/>
    </row>
    <row r="12" spans="1:39" x14ac:dyDescent="0.25">
      <c r="A12" s="307" t="s">
        <v>32</v>
      </c>
      <c r="B12" s="308"/>
      <c r="C12" s="119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30"/>
      <c r="AH12" s="121">
        <f>SUM(C12:AG12)</f>
        <v>0</v>
      </c>
      <c r="AI12" s="52"/>
    </row>
    <row r="13" spans="1:39" x14ac:dyDescent="0.25">
      <c r="A13" s="293" t="s">
        <v>2</v>
      </c>
      <c r="B13" s="294"/>
      <c r="C13" s="122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4"/>
      <c r="AH13" s="125">
        <f>SUM(C13:AG13)</f>
        <v>0</v>
      </c>
      <c r="AI13" s="50"/>
    </row>
    <row r="14" spans="1:39" x14ac:dyDescent="0.25">
      <c r="A14" s="293" t="s">
        <v>3</v>
      </c>
      <c r="B14" s="294"/>
      <c r="C14" s="122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4"/>
      <c r="AH14" s="125">
        <f>SUM(C14:AG14)</f>
        <v>0</v>
      </c>
      <c r="AI14" s="50"/>
    </row>
    <row r="15" spans="1:39" ht="13.8" thickBot="1" x14ac:dyDescent="0.3">
      <c r="A15" s="295" t="s">
        <v>1</v>
      </c>
      <c r="B15" s="296"/>
      <c r="C15" s="126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8"/>
      <c r="AH15" s="129">
        <f>SUM(C15:AG15)</f>
        <v>0</v>
      </c>
      <c r="AI15" s="56"/>
    </row>
    <row r="16" spans="1:39" ht="13.8" thickBot="1" x14ac:dyDescent="0.3">
      <c r="A16" s="299" t="str">
        <f>"Total " &amp; A11</f>
        <v>Total Internal Activities</v>
      </c>
      <c r="B16" s="300"/>
      <c r="C16" s="114">
        <f>SUM(C12:C15)</f>
        <v>0</v>
      </c>
      <c r="D16" s="115">
        <f t="shared" ref="D16:AG16" si="0">SUM(D12:D15)</f>
        <v>0</v>
      </c>
      <c r="E16" s="115">
        <f t="shared" si="0"/>
        <v>0</v>
      </c>
      <c r="F16" s="115">
        <f t="shared" si="0"/>
        <v>0</v>
      </c>
      <c r="G16" s="115">
        <f t="shared" si="0"/>
        <v>0</v>
      </c>
      <c r="H16" s="115">
        <f t="shared" si="0"/>
        <v>0</v>
      </c>
      <c r="I16" s="115">
        <f t="shared" si="0"/>
        <v>0</v>
      </c>
      <c r="J16" s="115">
        <f t="shared" si="0"/>
        <v>0</v>
      </c>
      <c r="K16" s="115">
        <f t="shared" si="0"/>
        <v>0</v>
      </c>
      <c r="L16" s="115">
        <f t="shared" si="0"/>
        <v>0</v>
      </c>
      <c r="M16" s="115">
        <f t="shared" si="0"/>
        <v>0</v>
      </c>
      <c r="N16" s="115">
        <f t="shared" si="0"/>
        <v>0</v>
      </c>
      <c r="O16" s="115">
        <f t="shared" si="0"/>
        <v>0</v>
      </c>
      <c r="P16" s="115">
        <f t="shared" si="0"/>
        <v>0</v>
      </c>
      <c r="Q16" s="115">
        <f t="shared" si="0"/>
        <v>0</v>
      </c>
      <c r="R16" s="115">
        <f t="shared" si="0"/>
        <v>0</v>
      </c>
      <c r="S16" s="115">
        <f t="shared" si="0"/>
        <v>0</v>
      </c>
      <c r="T16" s="115">
        <f t="shared" si="0"/>
        <v>0</v>
      </c>
      <c r="U16" s="115">
        <f t="shared" si="0"/>
        <v>0</v>
      </c>
      <c r="V16" s="115">
        <f t="shared" si="0"/>
        <v>0</v>
      </c>
      <c r="W16" s="115">
        <f t="shared" si="0"/>
        <v>0</v>
      </c>
      <c r="X16" s="115">
        <f t="shared" si="0"/>
        <v>0</v>
      </c>
      <c r="Y16" s="115">
        <f t="shared" si="0"/>
        <v>0</v>
      </c>
      <c r="Z16" s="115">
        <f t="shared" si="0"/>
        <v>0</v>
      </c>
      <c r="AA16" s="115">
        <f t="shared" si="0"/>
        <v>0</v>
      </c>
      <c r="AB16" s="115">
        <f t="shared" si="0"/>
        <v>0</v>
      </c>
      <c r="AC16" s="115">
        <f t="shared" si="0"/>
        <v>0</v>
      </c>
      <c r="AD16" s="115">
        <f t="shared" si="0"/>
        <v>0</v>
      </c>
      <c r="AE16" s="115">
        <f t="shared" si="0"/>
        <v>0</v>
      </c>
      <c r="AF16" s="115">
        <f t="shared" si="0"/>
        <v>0</v>
      </c>
      <c r="AG16" s="116">
        <f t="shared" si="0"/>
        <v>0</v>
      </c>
      <c r="AH16" s="117">
        <f>SUM(C16:AG16)</f>
        <v>0</v>
      </c>
      <c r="AI16" s="118"/>
      <c r="AM16" s="218"/>
    </row>
    <row r="17" spans="1:40" x14ac:dyDescent="0.25"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08"/>
      <c r="AI17" s="109"/>
    </row>
    <row r="18" spans="1:40" ht="13.8" thickBot="1" x14ac:dyDescent="0.3"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2"/>
      <c r="AI18" s="113"/>
    </row>
    <row r="19" spans="1:40" ht="14.4" thickBot="1" x14ac:dyDescent="0.3">
      <c r="A19" s="316" t="str">
        <f>Παράμετροι!B9</f>
        <v>EU Projects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8"/>
      <c r="AN19" s="204"/>
    </row>
    <row r="20" spans="1:40" s="3" customFormat="1" x14ac:dyDescent="0.25">
      <c r="A20" s="307" t="str">
        <f>IF(Παράμετροι!C10&lt;&gt;"",Παράμετροι!C10,"-")</f>
        <v>-</v>
      </c>
      <c r="B20" s="308"/>
      <c r="C20" s="212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4"/>
      <c r="AH20" s="85">
        <f>SUM(C20:AG20)</f>
        <v>0</v>
      </c>
      <c r="AI20" s="52"/>
      <c r="AK20" s="215" t="str">
        <f>CONCATENATE(Παράμετροι!D10, " - ", Παράμετροι!C10)</f>
        <v xml:space="preserve"> - </v>
      </c>
      <c r="AL20" s="3">
        <f t="shared" ref="AL20:AL44" si="1">AH20</f>
        <v>0</v>
      </c>
      <c r="AM20" s="216"/>
      <c r="AN20" s="217"/>
    </row>
    <row r="21" spans="1:40" x14ac:dyDescent="0.25">
      <c r="A21" s="293" t="str">
        <f>IF(Παράμετροι!C11&lt;&gt;"",Παράμετροι!C11,"-")</f>
        <v>-</v>
      </c>
      <c r="B21" s="294"/>
      <c r="C21" s="122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31"/>
      <c r="AH21" s="85">
        <f t="shared" ref="AH21:AH35" si="2">SUM(C21:AG21)</f>
        <v>0</v>
      </c>
      <c r="AI21" s="50"/>
      <c r="AK21" s="215" t="str">
        <f>CONCATENATE(Παράμετροι!D11, " - ", Παράμετροι!C11)</f>
        <v xml:space="preserve"> - </v>
      </c>
      <c r="AL21">
        <f t="shared" si="1"/>
        <v>0</v>
      </c>
    </row>
    <row r="22" spans="1:40" x14ac:dyDescent="0.25">
      <c r="A22" s="293" t="str">
        <f>IF(Παράμετροι!C12&lt;&gt;"",Παράμετροι!C12,"-")</f>
        <v>-</v>
      </c>
      <c r="B22" s="294"/>
      <c r="C22" s="122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31"/>
      <c r="AH22" s="85">
        <f t="shared" si="2"/>
        <v>0</v>
      </c>
      <c r="AI22" s="50"/>
      <c r="AK22" s="215" t="str">
        <f>CONCATENATE(Παράμετροι!D12, " - ", Παράμετροι!C12)</f>
        <v xml:space="preserve"> - </v>
      </c>
      <c r="AL22">
        <f t="shared" si="1"/>
        <v>0</v>
      </c>
    </row>
    <row r="23" spans="1:40" x14ac:dyDescent="0.25">
      <c r="A23" s="293" t="str">
        <f>IF(Παράμετροι!C13&lt;&gt;"",Παράμετροι!C13,"-")</f>
        <v>-</v>
      </c>
      <c r="B23" s="294"/>
      <c r="C23" s="122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31"/>
      <c r="AH23" s="85">
        <f t="shared" si="2"/>
        <v>0</v>
      </c>
      <c r="AI23" s="50"/>
      <c r="AK23" s="215" t="str">
        <f>CONCATENATE(Παράμετροι!D13, " - ", Παράμετροι!C13)</f>
        <v xml:space="preserve"> - </v>
      </c>
      <c r="AL23">
        <f t="shared" si="1"/>
        <v>0</v>
      </c>
    </row>
    <row r="24" spans="1:40" x14ac:dyDescent="0.25">
      <c r="A24" s="293" t="str">
        <f>IF(Παράμετροι!C14&lt;&gt;"",Παράμετροι!C14,"-")</f>
        <v>-</v>
      </c>
      <c r="B24" s="294"/>
      <c r="C24" s="122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31"/>
      <c r="AH24" s="85">
        <f t="shared" si="2"/>
        <v>0</v>
      </c>
      <c r="AI24" s="50"/>
      <c r="AK24" s="215" t="str">
        <f>CONCATENATE(Παράμετροι!D14, " - ", Παράμετροι!C14)</f>
        <v xml:space="preserve"> - </v>
      </c>
      <c r="AL24">
        <f t="shared" si="1"/>
        <v>0</v>
      </c>
    </row>
    <row r="25" spans="1:40" x14ac:dyDescent="0.25">
      <c r="A25" s="293" t="str">
        <f>IF(Παράμετροι!C15&lt;&gt;"",Παράμετροι!C15,"-")</f>
        <v>-</v>
      </c>
      <c r="B25" s="294"/>
      <c r="C25" s="122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31"/>
      <c r="AH25" s="85">
        <f t="shared" si="2"/>
        <v>0</v>
      </c>
      <c r="AI25" s="50"/>
      <c r="AK25" s="215" t="str">
        <f>CONCATENATE(Παράμετροι!D15, " - ", Παράμετροι!C15)</f>
        <v xml:space="preserve"> - </v>
      </c>
      <c r="AL25">
        <f t="shared" si="1"/>
        <v>0</v>
      </c>
    </row>
    <row r="26" spans="1:40" x14ac:dyDescent="0.25">
      <c r="A26" s="293" t="str">
        <f>IF(Παράμετροι!C16&lt;&gt;"",Παράμετροι!C16,"-")</f>
        <v>-</v>
      </c>
      <c r="B26" s="294"/>
      <c r="C26" s="122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31"/>
      <c r="AH26" s="85">
        <f t="shared" si="2"/>
        <v>0</v>
      </c>
      <c r="AI26" s="50"/>
      <c r="AK26" s="215" t="str">
        <f>CONCATENATE(Παράμετροι!D16, " - ", Παράμετροι!C16)</f>
        <v xml:space="preserve"> - </v>
      </c>
      <c r="AL26">
        <f t="shared" si="1"/>
        <v>0</v>
      </c>
    </row>
    <row r="27" spans="1:40" x14ac:dyDescent="0.25">
      <c r="A27" s="293" t="str">
        <f>IF(Παράμετροι!C17&lt;&gt;"",Παράμετροι!C17,"-")</f>
        <v>-</v>
      </c>
      <c r="B27" s="294"/>
      <c r="C27" s="122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31"/>
      <c r="AH27" s="85">
        <f t="shared" si="2"/>
        <v>0</v>
      </c>
      <c r="AI27" s="50"/>
      <c r="AK27" s="215" t="str">
        <f>CONCATENATE(Παράμετροι!D17, " - ", Παράμετροι!C17)</f>
        <v xml:space="preserve"> - </v>
      </c>
      <c r="AL27" s="3">
        <f t="shared" si="1"/>
        <v>0</v>
      </c>
    </row>
    <row r="28" spans="1:40" x14ac:dyDescent="0.25">
      <c r="A28" s="293" t="str">
        <f>IF(Παράμετροι!C18&lt;&gt;"",Παράμετροι!C18,"-")</f>
        <v>-</v>
      </c>
      <c r="B28" s="294"/>
      <c r="C28" s="122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31"/>
      <c r="AH28" s="85">
        <f t="shared" si="2"/>
        <v>0</v>
      </c>
      <c r="AI28" s="50"/>
      <c r="AK28" s="215" t="str">
        <f>CONCATENATE(Παράμετροι!D18, " - ", Παράμετροι!C18)</f>
        <v xml:space="preserve"> - </v>
      </c>
      <c r="AL28">
        <f t="shared" si="1"/>
        <v>0</v>
      </c>
    </row>
    <row r="29" spans="1:40" x14ac:dyDescent="0.25">
      <c r="A29" s="293" t="str">
        <f>IF(Παράμετροι!C19&lt;&gt;"",Παράμετροι!C19,"-")</f>
        <v>-</v>
      </c>
      <c r="B29" s="294"/>
      <c r="C29" s="122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31"/>
      <c r="AH29" s="85">
        <f t="shared" si="2"/>
        <v>0</v>
      </c>
      <c r="AI29" s="50"/>
      <c r="AK29" s="215" t="str">
        <f>CONCATENATE(Παράμετροι!D19, " - ", Παράμετροι!C19)</f>
        <v xml:space="preserve"> - </v>
      </c>
      <c r="AL29">
        <f t="shared" si="1"/>
        <v>0</v>
      </c>
    </row>
    <row r="30" spans="1:40" x14ac:dyDescent="0.25">
      <c r="A30" s="293" t="str">
        <f>IF(Παράμετροι!C20&lt;&gt;"",Παράμετροι!C20,"-")</f>
        <v>-</v>
      </c>
      <c r="B30" s="294"/>
      <c r="C30" s="122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31"/>
      <c r="AH30" s="85">
        <f t="shared" si="2"/>
        <v>0</v>
      </c>
      <c r="AI30" s="50"/>
      <c r="AK30" s="215" t="str">
        <f>CONCATENATE(Παράμετροι!D20, " - ", Παράμετροι!C20)</f>
        <v xml:space="preserve"> - </v>
      </c>
      <c r="AL30">
        <f t="shared" si="1"/>
        <v>0</v>
      </c>
    </row>
    <row r="31" spans="1:40" x14ac:dyDescent="0.25">
      <c r="A31" s="293" t="str">
        <f>IF(Παράμετροι!C21&lt;&gt;"",Παράμετροι!C21,"-")</f>
        <v>-</v>
      </c>
      <c r="B31" s="294"/>
      <c r="C31" s="122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31"/>
      <c r="AH31" s="85">
        <f t="shared" si="2"/>
        <v>0</v>
      </c>
      <c r="AI31" s="50"/>
      <c r="AK31" s="215" t="str">
        <f>CONCATENATE(Παράμετροι!D21, " - ", Παράμετροι!C21)</f>
        <v xml:space="preserve"> - </v>
      </c>
      <c r="AL31">
        <f t="shared" si="1"/>
        <v>0</v>
      </c>
    </row>
    <row r="32" spans="1:40" x14ac:dyDescent="0.25">
      <c r="A32" s="293" t="str">
        <f>IF(Παράμετροι!C22&lt;&gt;"",Παράμετροι!C22,"-")</f>
        <v>-</v>
      </c>
      <c r="B32" s="294"/>
      <c r="C32" s="122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31"/>
      <c r="AH32" s="85">
        <f t="shared" si="2"/>
        <v>0</v>
      </c>
      <c r="AI32" s="50"/>
      <c r="AK32" s="215" t="str">
        <f>CONCATENATE(Παράμετροι!D22, " - ", Παράμετροι!C22)</f>
        <v xml:space="preserve"> - </v>
      </c>
      <c r="AL32">
        <f t="shared" si="1"/>
        <v>0</v>
      </c>
    </row>
    <row r="33" spans="1:38" x14ac:dyDescent="0.25">
      <c r="A33" s="293" t="str">
        <f>IF(Παράμετροι!C23&lt;&gt;"",Παράμετροι!C23,"-")</f>
        <v>-</v>
      </c>
      <c r="B33" s="294"/>
      <c r="C33" s="122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31"/>
      <c r="AH33" s="85">
        <f t="shared" si="2"/>
        <v>0</v>
      </c>
      <c r="AI33" s="50"/>
      <c r="AK33" s="215" t="str">
        <f>CONCATENATE(Παράμετροι!D23, " - ", Παράμετροι!C23)</f>
        <v xml:space="preserve"> - </v>
      </c>
      <c r="AL33">
        <f t="shared" si="1"/>
        <v>0</v>
      </c>
    </row>
    <row r="34" spans="1:38" ht="13.8" thickBot="1" x14ac:dyDescent="0.3">
      <c r="A34" s="295" t="str">
        <f>IF(Παράμετροι!C24&lt;&gt;"",Παράμετροι!C24,"-")</f>
        <v>-</v>
      </c>
      <c r="B34" s="296"/>
      <c r="C34" s="126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32"/>
      <c r="AH34" s="85">
        <f t="shared" si="2"/>
        <v>0</v>
      </c>
      <c r="AI34" s="56"/>
      <c r="AK34" s="215" t="str">
        <f>CONCATENATE(Παράμετροι!D24, " - ", Παράμετροι!C24)</f>
        <v xml:space="preserve"> - </v>
      </c>
      <c r="AL34" s="3">
        <f t="shared" si="1"/>
        <v>0</v>
      </c>
    </row>
    <row r="35" spans="1:38" ht="13.8" thickBot="1" x14ac:dyDescent="0.3">
      <c r="A35" s="299" t="str">
        <f>"Total " &amp; A19</f>
        <v>Total EU Projects</v>
      </c>
      <c r="B35" s="300"/>
      <c r="C35" s="114">
        <f>SUM(C20:C34)</f>
        <v>0</v>
      </c>
      <c r="D35" s="115">
        <f t="shared" ref="D35:AG35" si="3">SUM(D20:D34)</f>
        <v>0</v>
      </c>
      <c r="E35" s="115">
        <f t="shared" si="3"/>
        <v>0</v>
      </c>
      <c r="F35" s="115">
        <f t="shared" si="3"/>
        <v>0</v>
      </c>
      <c r="G35" s="115">
        <f t="shared" si="3"/>
        <v>0</v>
      </c>
      <c r="H35" s="115">
        <f t="shared" si="3"/>
        <v>0</v>
      </c>
      <c r="I35" s="115">
        <f t="shared" si="3"/>
        <v>0</v>
      </c>
      <c r="J35" s="115">
        <f t="shared" si="3"/>
        <v>0</v>
      </c>
      <c r="K35" s="115">
        <f t="shared" si="3"/>
        <v>0</v>
      </c>
      <c r="L35" s="115">
        <f t="shared" si="3"/>
        <v>0</v>
      </c>
      <c r="M35" s="115">
        <f t="shared" si="3"/>
        <v>0</v>
      </c>
      <c r="N35" s="115">
        <f t="shared" si="3"/>
        <v>0</v>
      </c>
      <c r="O35" s="115">
        <f t="shared" si="3"/>
        <v>0</v>
      </c>
      <c r="P35" s="115">
        <f t="shared" si="3"/>
        <v>0</v>
      </c>
      <c r="Q35" s="115">
        <f t="shared" si="3"/>
        <v>0</v>
      </c>
      <c r="R35" s="115">
        <f t="shared" si="3"/>
        <v>0</v>
      </c>
      <c r="S35" s="115">
        <f t="shared" si="3"/>
        <v>0</v>
      </c>
      <c r="T35" s="115">
        <f t="shared" si="3"/>
        <v>0</v>
      </c>
      <c r="U35" s="115">
        <f t="shared" si="3"/>
        <v>0</v>
      </c>
      <c r="V35" s="115">
        <f t="shared" si="3"/>
        <v>0</v>
      </c>
      <c r="W35" s="115">
        <f t="shared" si="3"/>
        <v>0</v>
      </c>
      <c r="X35" s="115">
        <f t="shared" si="3"/>
        <v>0</v>
      </c>
      <c r="Y35" s="115">
        <f t="shared" si="3"/>
        <v>0</v>
      </c>
      <c r="Z35" s="115">
        <f t="shared" si="3"/>
        <v>0</v>
      </c>
      <c r="AA35" s="115">
        <f t="shared" si="3"/>
        <v>0</v>
      </c>
      <c r="AB35" s="115">
        <f t="shared" si="3"/>
        <v>0</v>
      </c>
      <c r="AC35" s="115">
        <f t="shared" si="3"/>
        <v>0</v>
      </c>
      <c r="AD35" s="115">
        <f t="shared" si="3"/>
        <v>0</v>
      </c>
      <c r="AE35" s="115">
        <f t="shared" si="3"/>
        <v>0</v>
      </c>
      <c r="AF35" s="115">
        <f t="shared" si="3"/>
        <v>0</v>
      </c>
      <c r="AG35" s="116">
        <f t="shared" si="3"/>
        <v>0</v>
      </c>
      <c r="AH35" s="117">
        <f t="shared" si="2"/>
        <v>0</v>
      </c>
      <c r="AI35" s="118"/>
    </row>
    <row r="36" spans="1:38" ht="13.8" thickBot="1" x14ac:dyDescent="0.3">
      <c r="A36" s="49"/>
      <c r="B36" s="49"/>
      <c r="C36" s="51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9"/>
    </row>
    <row r="37" spans="1:38" ht="14.4" thickBot="1" x14ac:dyDescent="0.3">
      <c r="A37" s="303" t="str">
        <f>Παράμετροι!B26</f>
        <v>National Projects</v>
      </c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  <c r="AH37" s="309"/>
      <c r="AI37" s="310"/>
    </row>
    <row r="38" spans="1:38" x14ac:dyDescent="0.25">
      <c r="A38" s="307" t="str">
        <f>IF(Παράμετροι!C27&lt;&gt;"",Παράμετροι!C27,"-")</f>
        <v>-</v>
      </c>
      <c r="B38" s="308"/>
      <c r="C38" s="119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30"/>
      <c r="AH38" s="52">
        <f t="shared" ref="AH38:AH45" si="4">SUM(C38:AG38)</f>
        <v>0</v>
      </c>
      <c r="AI38" s="52"/>
      <c r="AK38" s="215" t="str">
        <f>CONCATENATE(Παράμετροι!D27, " - ", Παράμετροι!C27)</f>
        <v xml:space="preserve"> - </v>
      </c>
      <c r="AL38">
        <f t="shared" si="1"/>
        <v>0</v>
      </c>
    </row>
    <row r="39" spans="1:38" x14ac:dyDescent="0.25">
      <c r="A39" s="293" t="str">
        <f>IF(Παράμετροι!C28&lt;&gt;"",Παράμετροι!C28,"-")</f>
        <v>-</v>
      </c>
      <c r="B39" s="294"/>
      <c r="C39" s="122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31"/>
      <c r="AH39" s="50">
        <f t="shared" si="4"/>
        <v>0</v>
      </c>
      <c r="AI39" s="50"/>
      <c r="AK39" s="215" t="str">
        <f>CONCATENATE(Παράμετροι!D28, " - ", Παράμετροι!C28)</f>
        <v xml:space="preserve"> - </v>
      </c>
      <c r="AL39">
        <f t="shared" si="1"/>
        <v>0</v>
      </c>
    </row>
    <row r="40" spans="1:38" x14ac:dyDescent="0.25">
      <c r="A40" s="293" t="str">
        <f>IF(Παράμετροι!C29&lt;&gt;"",Παράμετροι!C29,"-")</f>
        <v>-</v>
      </c>
      <c r="B40" s="294"/>
      <c r="C40" s="122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31"/>
      <c r="AH40" s="50">
        <f t="shared" si="4"/>
        <v>0</v>
      </c>
      <c r="AI40" s="50"/>
      <c r="AK40" s="215" t="str">
        <f>CONCATENATE(Παράμετροι!D29, " - ", Παράμετροι!C29)</f>
        <v xml:space="preserve"> - </v>
      </c>
      <c r="AL40">
        <f t="shared" si="1"/>
        <v>0</v>
      </c>
    </row>
    <row r="41" spans="1:38" x14ac:dyDescent="0.25">
      <c r="A41" s="293" t="str">
        <f>IF(Παράμετροι!C30&lt;&gt;"",Παράμετροι!C30,"-")</f>
        <v>-</v>
      </c>
      <c r="B41" s="294"/>
      <c r="C41" s="122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31"/>
      <c r="AH41" s="50">
        <f t="shared" si="4"/>
        <v>0</v>
      </c>
      <c r="AI41" s="50"/>
      <c r="AK41" s="215" t="str">
        <f>CONCATENATE(Παράμετροι!D30, " - ", Παράμετροι!C30)</f>
        <v xml:space="preserve"> - </v>
      </c>
      <c r="AL41">
        <f t="shared" si="1"/>
        <v>0</v>
      </c>
    </row>
    <row r="42" spans="1:38" x14ac:dyDescent="0.25">
      <c r="A42" s="293" t="str">
        <f>IF(Παράμετροι!C31&lt;&gt;"",Παράμετροι!C31,"-")</f>
        <v>-</v>
      </c>
      <c r="B42" s="294"/>
      <c r="C42" s="122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31"/>
      <c r="AH42" s="50">
        <f t="shared" si="4"/>
        <v>0</v>
      </c>
      <c r="AI42" s="50"/>
      <c r="AK42" s="215" t="str">
        <f>CONCATENATE(Παράμετροι!D31, " - ", Παράμετροι!C31)</f>
        <v xml:space="preserve"> - </v>
      </c>
      <c r="AL42">
        <f t="shared" si="1"/>
        <v>0</v>
      </c>
    </row>
    <row r="43" spans="1:38" x14ac:dyDescent="0.25">
      <c r="A43" s="293" t="str">
        <f>IF(Παράμετροι!C32&lt;&gt;"",Παράμετροι!C32,"-")</f>
        <v>-</v>
      </c>
      <c r="B43" s="294"/>
      <c r="C43" s="122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31"/>
      <c r="AH43" s="50">
        <f t="shared" si="4"/>
        <v>0</v>
      </c>
      <c r="AI43" s="50"/>
      <c r="AK43" s="215" t="str">
        <f>CONCATENATE(Παράμετροι!D32, " - ", Παράμετροι!C32)</f>
        <v xml:space="preserve"> - </v>
      </c>
      <c r="AL43">
        <f t="shared" si="1"/>
        <v>0</v>
      </c>
    </row>
    <row r="44" spans="1:38" ht="13.8" thickBot="1" x14ac:dyDescent="0.3">
      <c r="A44" s="295" t="str">
        <f>IF(Παράμετροι!C33&lt;&gt;"",Παράμετροι!C33,"-")</f>
        <v>-</v>
      </c>
      <c r="B44" s="296"/>
      <c r="C44" s="126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32"/>
      <c r="AH44" s="50">
        <f t="shared" si="4"/>
        <v>0</v>
      </c>
      <c r="AI44" s="56"/>
      <c r="AK44" s="215" t="str">
        <f>CONCATENATE(Παράμετροι!D33, " - ", Παράμετροι!C33)</f>
        <v xml:space="preserve"> - </v>
      </c>
      <c r="AL44">
        <f t="shared" si="1"/>
        <v>0</v>
      </c>
    </row>
    <row r="45" spans="1:38" ht="13.8" thickBot="1" x14ac:dyDescent="0.3">
      <c r="A45" s="299" t="str">
        <f>"Total " &amp; A37</f>
        <v>Total National Projects</v>
      </c>
      <c r="B45" s="300"/>
      <c r="C45" s="114">
        <f t="shared" ref="C45:AG45" si="5">SUM(C38:C44)</f>
        <v>0</v>
      </c>
      <c r="D45" s="115">
        <f t="shared" si="5"/>
        <v>0</v>
      </c>
      <c r="E45" s="115">
        <f t="shared" si="5"/>
        <v>0</v>
      </c>
      <c r="F45" s="115">
        <f t="shared" si="5"/>
        <v>0</v>
      </c>
      <c r="G45" s="115">
        <f t="shared" si="5"/>
        <v>0</v>
      </c>
      <c r="H45" s="115">
        <f t="shared" si="5"/>
        <v>0</v>
      </c>
      <c r="I45" s="115">
        <f t="shared" si="5"/>
        <v>0</v>
      </c>
      <c r="J45" s="115">
        <f t="shared" si="5"/>
        <v>0</v>
      </c>
      <c r="K45" s="115">
        <f t="shared" si="5"/>
        <v>0</v>
      </c>
      <c r="L45" s="115">
        <f t="shared" si="5"/>
        <v>0</v>
      </c>
      <c r="M45" s="115">
        <f t="shared" si="5"/>
        <v>0</v>
      </c>
      <c r="N45" s="115">
        <f t="shared" si="5"/>
        <v>0</v>
      </c>
      <c r="O45" s="115">
        <f t="shared" si="5"/>
        <v>0</v>
      </c>
      <c r="P45" s="115">
        <f t="shared" si="5"/>
        <v>0</v>
      </c>
      <c r="Q45" s="115">
        <f t="shared" si="5"/>
        <v>0</v>
      </c>
      <c r="R45" s="115">
        <f t="shared" si="5"/>
        <v>0</v>
      </c>
      <c r="S45" s="115">
        <f t="shared" si="5"/>
        <v>0</v>
      </c>
      <c r="T45" s="115">
        <f t="shared" si="5"/>
        <v>0</v>
      </c>
      <c r="U45" s="115">
        <f t="shared" si="5"/>
        <v>0</v>
      </c>
      <c r="V45" s="115">
        <f t="shared" si="5"/>
        <v>0</v>
      </c>
      <c r="W45" s="115">
        <f t="shared" si="5"/>
        <v>0</v>
      </c>
      <c r="X45" s="115">
        <f t="shared" si="5"/>
        <v>0</v>
      </c>
      <c r="Y45" s="115">
        <f t="shared" si="5"/>
        <v>0</v>
      </c>
      <c r="Z45" s="115">
        <f t="shared" si="5"/>
        <v>0</v>
      </c>
      <c r="AA45" s="115">
        <f t="shared" si="5"/>
        <v>0</v>
      </c>
      <c r="AB45" s="115">
        <f t="shared" si="5"/>
        <v>0</v>
      </c>
      <c r="AC45" s="115">
        <f t="shared" si="5"/>
        <v>0</v>
      </c>
      <c r="AD45" s="115">
        <f t="shared" si="5"/>
        <v>0</v>
      </c>
      <c r="AE45" s="115">
        <f t="shared" si="5"/>
        <v>0</v>
      </c>
      <c r="AF45" s="115">
        <f t="shared" si="5"/>
        <v>0</v>
      </c>
      <c r="AG45" s="116">
        <f t="shared" si="5"/>
        <v>0</v>
      </c>
      <c r="AH45" s="117">
        <f t="shared" si="4"/>
        <v>0</v>
      </c>
      <c r="AI45" s="118"/>
    </row>
    <row r="46" spans="1:38" ht="13.8" thickBot="1" x14ac:dyDescent="0.3">
      <c r="A46" s="49"/>
      <c r="B46" s="49"/>
      <c r="C46" s="51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9"/>
    </row>
    <row r="47" spans="1:38" ht="14.4" thickBot="1" x14ac:dyDescent="0.3">
      <c r="A47" s="303" t="str">
        <f>Παράμετροι!B35</f>
        <v>Other Projects</v>
      </c>
      <c r="B47" s="309"/>
      <c r="C47" s="309"/>
      <c r="D47" s="309"/>
      <c r="E47" s="309"/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  <c r="AH47" s="309"/>
      <c r="AI47" s="310"/>
      <c r="AK47" s="215"/>
    </row>
    <row r="48" spans="1:38" x14ac:dyDescent="0.25">
      <c r="A48" s="307" t="str">
        <f>IF(Παράμετροι!C36&lt;&gt;"",Παράμετροι!C36,"-")</f>
        <v>-</v>
      </c>
      <c r="B48" s="308"/>
      <c r="C48" s="119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31"/>
      <c r="AH48" s="52">
        <f t="shared" ref="AH48:AH55" si="6">SUM(C48:AG48)</f>
        <v>0</v>
      </c>
      <c r="AI48" s="52"/>
      <c r="AK48" s="94" t="str">
        <f>CONCATENATE(Παράμετροι!D36, " - ", Παράμετροι!C36)</f>
        <v xml:space="preserve"> - </v>
      </c>
      <c r="AL48">
        <f>AH48</f>
        <v>0</v>
      </c>
    </row>
    <row r="49" spans="1:38" x14ac:dyDescent="0.25">
      <c r="A49" s="293" t="str">
        <f>IF(Παράμετροι!C37&lt;&gt;"",Παράμετροι!C37,"-")</f>
        <v>-</v>
      </c>
      <c r="B49" s="294"/>
      <c r="C49" s="122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31"/>
      <c r="AH49" s="50">
        <f t="shared" si="6"/>
        <v>0</v>
      </c>
      <c r="AI49" s="50"/>
      <c r="AK49" s="94" t="str">
        <f>CONCATENATE(Παράμετροι!D37, " - ", Παράμετροι!C37)</f>
        <v xml:space="preserve"> - </v>
      </c>
      <c r="AL49">
        <f t="shared" ref="AL49:AL75" si="7">AH49</f>
        <v>0</v>
      </c>
    </row>
    <row r="50" spans="1:38" x14ac:dyDescent="0.25">
      <c r="A50" s="293" t="str">
        <f>IF(Παράμετροι!C38&lt;&gt;"",Παράμετροι!C38,"-")</f>
        <v>-</v>
      </c>
      <c r="B50" s="294"/>
      <c r="C50" s="122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31"/>
      <c r="AH50" s="50">
        <f t="shared" si="6"/>
        <v>0</v>
      </c>
      <c r="AI50" s="50"/>
      <c r="AK50" s="94" t="str">
        <f>CONCATENATE(Παράμετροι!D38, " - ", Παράμετροι!C38)</f>
        <v xml:space="preserve"> - </v>
      </c>
      <c r="AL50">
        <f t="shared" si="7"/>
        <v>0</v>
      </c>
    </row>
    <row r="51" spans="1:38" x14ac:dyDescent="0.25">
      <c r="A51" s="293" t="str">
        <f>IF(Παράμετροι!C39&lt;&gt;"",Παράμετροι!C39,"-")</f>
        <v>-</v>
      </c>
      <c r="B51" s="294"/>
      <c r="C51" s="122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31"/>
      <c r="AH51" s="50">
        <f t="shared" si="6"/>
        <v>0</v>
      </c>
      <c r="AI51" s="50"/>
      <c r="AK51" s="94" t="str">
        <f>CONCATENATE(Παράμετροι!D39, " - ", Παράμετροι!C39)</f>
        <v xml:space="preserve"> - </v>
      </c>
      <c r="AL51">
        <f t="shared" si="7"/>
        <v>0</v>
      </c>
    </row>
    <row r="52" spans="1:38" x14ac:dyDescent="0.25">
      <c r="A52" s="293" t="str">
        <f>IF(Παράμετροι!C40&lt;&gt;"",Παράμετροι!C40,"-")</f>
        <v>-</v>
      </c>
      <c r="B52" s="294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31"/>
      <c r="AH52" s="50">
        <f t="shared" si="6"/>
        <v>0</v>
      </c>
      <c r="AI52" s="50"/>
      <c r="AK52" s="94" t="str">
        <f>CONCATENATE(Παράμετροι!D40, " - ", Παράμετροι!C40)</f>
        <v xml:space="preserve"> - </v>
      </c>
      <c r="AL52">
        <f t="shared" si="7"/>
        <v>0</v>
      </c>
    </row>
    <row r="53" spans="1:38" x14ac:dyDescent="0.25">
      <c r="A53" s="293" t="str">
        <f>IF(Παράμετροι!C41&lt;&gt;"",Παράμετροι!C41,"-")</f>
        <v>-</v>
      </c>
      <c r="B53" s="294"/>
      <c r="C53" s="122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31"/>
      <c r="AH53" s="50">
        <f t="shared" si="6"/>
        <v>0</v>
      </c>
      <c r="AI53" s="50"/>
      <c r="AK53" s="94" t="str">
        <f>CONCATENATE(Παράμετροι!D41, " - ", Παράμετροι!C41)</f>
        <v xml:space="preserve"> - </v>
      </c>
      <c r="AL53">
        <f t="shared" si="7"/>
        <v>0</v>
      </c>
    </row>
    <row r="54" spans="1:38" ht="13.8" thickBot="1" x14ac:dyDescent="0.3">
      <c r="A54" s="295" t="str">
        <f>IF(Παράμετροι!C42&lt;&gt;"",Παράμετροι!C42,"-")</f>
        <v>-</v>
      </c>
      <c r="B54" s="296"/>
      <c r="C54" s="126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32"/>
      <c r="AH54" s="50">
        <f t="shared" si="6"/>
        <v>0</v>
      </c>
      <c r="AI54" s="56"/>
      <c r="AK54" s="94" t="str">
        <f>CONCATENATE(Παράμετροι!D42, " - ", Παράμετροι!C42)</f>
        <v xml:space="preserve"> - </v>
      </c>
      <c r="AL54">
        <f t="shared" si="7"/>
        <v>0</v>
      </c>
    </row>
    <row r="55" spans="1:38" ht="13.8" thickBot="1" x14ac:dyDescent="0.3">
      <c r="A55" s="299" t="str">
        <f>"Total " &amp; A47</f>
        <v>Total Other Projects</v>
      </c>
      <c r="B55" s="300"/>
      <c r="C55" s="114">
        <f>SUM(C48:C54)</f>
        <v>0</v>
      </c>
      <c r="D55" s="115">
        <f t="shared" ref="D55:AG55" si="8">SUM(D48:D54)</f>
        <v>0</v>
      </c>
      <c r="E55" s="115">
        <f t="shared" si="8"/>
        <v>0</v>
      </c>
      <c r="F55" s="115">
        <f t="shared" si="8"/>
        <v>0</v>
      </c>
      <c r="G55" s="115">
        <f t="shared" si="8"/>
        <v>0</v>
      </c>
      <c r="H55" s="115">
        <f t="shared" si="8"/>
        <v>0</v>
      </c>
      <c r="I55" s="115">
        <f t="shared" si="8"/>
        <v>0</v>
      </c>
      <c r="J55" s="115">
        <f t="shared" si="8"/>
        <v>0</v>
      </c>
      <c r="K55" s="115">
        <f t="shared" si="8"/>
        <v>0</v>
      </c>
      <c r="L55" s="115">
        <f t="shared" si="8"/>
        <v>0</v>
      </c>
      <c r="M55" s="115">
        <f t="shared" si="8"/>
        <v>0</v>
      </c>
      <c r="N55" s="115">
        <f t="shared" si="8"/>
        <v>0</v>
      </c>
      <c r="O55" s="115">
        <f t="shared" si="8"/>
        <v>0</v>
      </c>
      <c r="P55" s="115">
        <f t="shared" si="8"/>
        <v>0</v>
      </c>
      <c r="Q55" s="115">
        <f t="shared" si="8"/>
        <v>0</v>
      </c>
      <c r="R55" s="115">
        <f t="shared" si="8"/>
        <v>0</v>
      </c>
      <c r="S55" s="115">
        <f t="shared" si="8"/>
        <v>0</v>
      </c>
      <c r="T55" s="115">
        <f t="shared" si="8"/>
        <v>0</v>
      </c>
      <c r="U55" s="115">
        <f t="shared" si="8"/>
        <v>0</v>
      </c>
      <c r="V55" s="115">
        <f t="shared" si="8"/>
        <v>0</v>
      </c>
      <c r="W55" s="115">
        <f t="shared" si="8"/>
        <v>0</v>
      </c>
      <c r="X55" s="115">
        <f t="shared" si="8"/>
        <v>0</v>
      </c>
      <c r="Y55" s="115">
        <f t="shared" si="8"/>
        <v>0</v>
      </c>
      <c r="Z55" s="115">
        <f t="shared" si="8"/>
        <v>0</v>
      </c>
      <c r="AA55" s="115">
        <f t="shared" si="8"/>
        <v>0</v>
      </c>
      <c r="AB55" s="115">
        <f t="shared" si="8"/>
        <v>0</v>
      </c>
      <c r="AC55" s="115">
        <f t="shared" si="8"/>
        <v>0</v>
      </c>
      <c r="AD55" s="115">
        <f t="shared" si="8"/>
        <v>0</v>
      </c>
      <c r="AE55" s="115">
        <f t="shared" si="8"/>
        <v>0</v>
      </c>
      <c r="AF55" s="115">
        <f t="shared" si="8"/>
        <v>0</v>
      </c>
      <c r="AG55" s="151">
        <f t="shared" si="8"/>
        <v>0</v>
      </c>
      <c r="AH55" s="152">
        <f t="shared" si="6"/>
        <v>0</v>
      </c>
      <c r="AI55" s="118"/>
    </row>
    <row r="57" spans="1:38" ht="13.8" thickBot="1" x14ac:dyDescent="0.3"/>
    <row r="58" spans="1:38" ht="14.4" thickBot="1" x14ac:dyDescent="0.3">
      <c r="A58" s="322" t="s">
        <v>31</v>
      </c>
      <c r="B58" s="323"/>
      <c r="C58" s="133">
        <f>C16+C35+C45+C55</f>
        <v>0</v>
      </c>
      <c r="D58" s="134">
        <f t="shared" ref="D58:AG58" si="9">D16+D35+D45+D55</f>
        <v>0</v>
      </c>
      <c r="E58" s="134">
        <f t="shared" si="9"/>
        <v>0</v>
      </c>
      <c r="F58" s="134">
        <f t="shared" si="9"/>
        <v>0</v>
      </c>
      <c r="G58" s="134">
        <f t="shared" si="9"/>
        <v>0</v>
      </c>
      <c r="H58" s="134">
        <f t="shared" si="9"/>
        <v>0</v>
      </c>
      <c r="I58" s="134">
        <f t="shared" si="9"/>
        <v>0</v>
      </c>
      <c r="J58" s="134">
        <f t="shared" si="9"/>
        <v>0</v>
      </c>
      <c r="K58" s="134">
        <f t="shared" si="9"/>
        <v>0</v>
      </c>
      <c r="L58" s="134">
        <f t="shared" si="9"/>
        <v>0</v>
      </c>
      <c r="M58" s="134">
        <f t="shared" si="9"/>
        <v>0</v>
      </c>
      <c r="N58" s="134">
        <f t="shared" si="9"/>
        <v>0</v>
      </c>
      <c r="O58" s="134">
        <f t="shared" si="9"/>
        <v>0</v>
      </c>
      <c r="P58" s="134">
        <f t="shared" si="9"/>
        <v>0</v>
      </c>
      <c r="Q58" s="134">
        <f t="shared" si="9"/>
        <v>0</v>
      </c>
      <c r="R58" s="134">
        <f t="shared" si="9"/>
        <v>0</v>
      </c>
      <c r="S58" s="134">
        <f t="shared" si="9"/>
        <v>0</v>
      </c>
      <c r="T58" s="134">
        <f t="shared" si="9"/>
        <v>0</v>
      </c>
      <c r="U58" s="134">
        <f t="shared" si="9"/>
        <v>0</v>
      </c>
      <c r="V58" s="134">
        <f t="shared" si="9"/>
        <v>0</v>
      </c>
      <c r="W58" s="134">
        <f t="shared" si="9"/>
        <v>0</v>
      </c>
      <c r="X58" s="134">
        <f t="shared" si="9"/>
        <v>0</v>
      </c>
      <c r="Y58" s="134">
        <f t="shared" si="9"/>
        <v>0</v>
      </c>
      <c r="Z58" s="134">
        <f t="shared" si="9"/>
        <v>0</v>
      </c>
      <c r="AA58" s="134">
        <f t="shared" si="9"/>
        <v>0</v>
      </c>
      <c r="AB58" s="134">
        <f t="shared" si="9"/>
        <v>0</v>
      </c>
      <c r="AC58" s="134">
        <f t="shared" si="9"/>
        <v>0</v>
      </c>
      <c r="AD58" s="134">
        <f t="shared" si="9"/>
        <v>0</v>
      </c>
      <c r="AE58" s="134">
        <f t="shared" si="9"/>
        <v>0</v>
      </c>
      <c r="AF58" s="134">
        <f t="shared" si="9"/>
        <v>0</v>
      </c>
      <c r="AG58" s="135">
        <f t="shared" si="9"/>
        <v>0</v>
      </c>
      <c r="AH58" s="136">
        <f>SUM(C58:AG58)</f>
        <v>0</v>
      </c>
      <c r="AI58" s="53"/>
    </row>
    <row r="59" spans="1:38" ht="13.8" thickBot="1" x14ac:dyDescent="0.3">
      <c r="A59" s="49"/>
      <c r="B59" s="49"/>
      <c r="C59" s="51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9"/>
    </row>
    <row r="60" spans="1:38" ht="14.4" thickBot="1" x14ac:dyDescent="0.3">
      <c r="A60" s="303" t="s">
        <v>5</v>
      </c>
      <c r="B60" s="309"/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09"/>
      <c r="O60" s="309"/>
      <c r="P60" s="309"/>
      <c r="Q60" s="309"/>
      <c r="R60" s="309"/>
      <c r="S60" s="309"/>
      <c r="T60" s="309"/>
      <c r="U60" s="309"/>
      <c r="V60" s="309"/>
      <c r="W60" s="309"/>
      <c r="X60" s="309"/>
      <c r="Y60" s="309"/>
      <c r="Z60" s="309"/>
      <c r="AA60" s="309"/>
      <c r="AB60" s="309"/>
      <c r="AC60" s="309"/>
      <c r="AD60" s="309"/>
      <c r="AE60" s="309"/>
      <c r="AF60" s="309"/>
      <c r="AG60" s="309"/>
      <c r="AH60" s="309"/>
      <c r="AI60" s="310"/>
    </row>
    <row r="61" spans="1:38" x14ac:dyDescent="0.25">
      <c r="A61" s="307" t="s">
        <v>6</v>
      </c>
      <c r="B61" s="308"/>
      <c r="C61" s="138">
        <f>IF(INDEX(Absences!C20:C31, MATCH($B$8, Absences!$B20:$B31, 0))&lt;&gt;"",8,0)</f>
        <v>0</v>
      </c>
      <c r="D61" s="139">
        <f>IF(INDEX(Absences!D20:D31, MATCH($B$8, Absences!$B20:$B31, 0))&lt;&gt;"",8,0)</f>
        <v>0</v>
      </c>
      <c r="E61" s="139">
        <f>IF(INDEX(Absences!E20:E31, MATCH($B$8, Absences!$B20:$B31, 0))&lt;&gt;"",8,0)</f>
        <v>0</v>
      </c>
      <c r="F61" s="139">
        <f>IF(INDEX(Absences!F20:F31, MATCH($B$8, Absences!$B20:$B31, 0))&lt;&gt;"",8,0)</f>
        <v>0</v>
      </c>
      <c r="G61" s="139">
        <f>IF(INDEX(Absences!G20:G31, MATCH($B$8, Absences!$B20:$B31, 0))&lt;&gt;"",8,0)</f>
        <v>0</v>
      </c>
      <c r="H61" s="139">
        <f>IF(INDEX(Absences!H20:H31, MATCH($B$8, Absences!$B20:$B31, 0))&lt;&gt;"",8,0)</f>
        <v>0</v>
      </c>
      <c r="I61" s="139">
        <f>IF(INDEX(Absences!I20:I31, MATCH($B$8, Absences!$B20:$B31, 0))&lt;&gt;"",8,0)</f>
        <v>0</v>
      </c>
      <c r="J61" s="139">
        <f>IF(INDEX(Absences!J20:J31, MATCH($B$8, Absences!$B20:$B31, 0))&lt;&gt;"",8,0)</f>
        <v>0</v>
      </c>
      <c r="K61" s="139">
        <f>IF(INDEX(Absences!K20:K31, MATCH($B$8, Absences!$B20:$B31, 0))&lt;&gt;"",8,0)</f>
        <v>0</v>
      </c>
      <c r="L61" s="139">
        <f>IF(INDEX(Absences!L20:L31, MATCH($B$8, Absences!$B20:$B31, 0))&lt;&gt;"",8,0)</f>
        <v>0</v>
      </c>
      <c r="M61" s="139">
        <f>IF(INDEX(Absences!M20:M31, MATCH($B$8, Absences!$B20:$B31, 0))&lt;&gt;"",8,0)</f>
        <v>0</v>
      </c>
      <c r="N61" s="139">
        <f>IF(INDEX(Absences!N20:N31, MATCH($B$8, Absences!$B20:$B31, 0))&lt;&gt;"",8,0)</f>
        <v>0</v>
      </c>
      <c r="O61" s="139">
        <f>IF(INDEX(Absences!O20:O31, MATCH($B$8, Absences!$B20:$B31, 0))&lt;&gt;"",8,0)</f>
        <v>0</v>
      </c>
      <c r="P61" s="139">
        <f>IF(INDEX(Absences!P20:P31, MATCH($B$8, Absences!$B20:$B31, 0))&lt;&gt;"",8,0)</f>
        <v>0</v>
      </c>
      <c r="Q61" s="139">
        <f>IF(INDEX(Absences!Q20:Q31, MATCH($B$8, Absences!$B20:$B31, 0))&lt;&gt;"",8,0)</f>
        <v>0</v>
      </c>
      <c r="R61" s="139">
        <f>IF(INDEX(Absences!R20:R31, MATCH($B$8, Absences!$B20:$B31, 0))&lt;&gt;"",8,0)</f>
        <v>0</v>
      </c>
      <c r="S61" s="139">
        <f>IF(INDEX(Absences!S20:S31, MATCH($B$8, Absences!$B20:$B31, 0))&lt;&gt;"",8,0)</f>
        <v>0</v>
      </c>
      <c r="T61" s="139">
        <f>IF(INDEX(Absences!T20:T31, MATCH($B$8, Absences!$B20:$B31, 0))&lt;&gt;"",8,0)</f>
        <v>0</v>
      </c>
      <c r="U61" s="139">
        <f>IF(INDEX(Absences!U20:U31, MATCH($B$8, Absences!$B20:$B31, 0))&lt;&gt;"",8,0)</f>
        <v>0</v>
      </c>
      <c r="V61" s="139">
        <f>IF(INDEX(Absences!V20:V31, MATCH($B$8, Absences!$B20:$B31, 0))&lt;&gt;"",8,0)</f>
        <v>0</v>
      </c>
      <c r="W61" s="139">
        <f>IF(INDEX(Absences!W20:W31, MATCH($B$8, Absences!$B20:$B31, 0))&lt;&gt;"",8,0)</f>
        <v>0</v>
      </c>
      <c r="X61" s="139">
        <f>IF(INDEX(Absences!X20:X31, MATCH($B$8, Absences!$B20:$B31, 0))&lt;&gt;"",8,0)</f>
        <v>0</v>
      </c>
      <c r="Y61" s="139">
        <f>IF(INDEX(Absences!Y20:Y31, MATCH($B$8, Absences!$B20:$B31, 0))&lt;&gt;"",8,0)</f>
        <v>0</v>
      </c>
      <c r="Z61" s="139">
        <f>IF(INDEX(Absences!Z20:Z31, MATCH($B$8, Absences!$B20:$B31, 0))&lt;&gt;"",8,0)</f>
        <v>0</v>
      </c>
      <c r="AA61" s="139">
        <f>IF(INDEX(Absences!AA20:AA31, MATCH($B$8, Absences!$B20:$B31, 0))&lt;&gt;"",8,0)</f>
        <v>0</v>
      </c>
      <c r="AB61" s="139">
        <f>IF(INDEX(Absences!AB20:AB31, MATCH($B$8, Absences!$B20:$B31, 0))&lt;&gt;"",8,0)</f>
        <v>0</v>
      </c>
      <c r="AC61" s="139">
        <f>IF(INDEX(Absences!AC20:AC31, MATCH($B$8, Absences!$B20:$B31, 0))&lt;&gt;"",8,0)</f>
        <v>0</v>
      </c>
      <c r="AD61" s="139">
        <f>IF(INDEX(Absences!AD20:AD31, MATCH($B$8, Absences!$B20:$B31, 0))&lt;&gt;"",8,0)</f>
        <v>0</v>
      </c>
      <c r="AE61" s="139">
        <f>IF(INDEX(Absences!AE20:AE31, MATCH($B$8, Absences!$B20:$B31, 0))&lt;&gt;"",8,0)</f>
        <v>0</v>
      </c>
      <c r="AF61" s="139">
        <f>IF(INDEX(Absences!AF20:AF31, MATCH($B$8, Absences!$B20:$B31, 0))&lt;&gt;"",8,0)</f>
        <v>0</v>
      </c>
      <c r="AG61" s="140">
        <f>IF(INDEX(Absences!AG20:AG31, MATCH($B$8, Absences!$B20:$B31, 0))&lt;&gt;"",8,0)</f>
        <v>0</v>
      </c>
      <c r="AH61" s="121">
        <f>SUM(C61:AG61)</f>
        <v>0</v>
      </c>
      <c r="AI61" s="55"/>
    </row>
    <row r="62" spans="1:38" x14ac:dyDescent="0.25">
      <c r="A62" s="293" t="s">
        <v>7</v>
      </c>
      <c r="B62" s="294"/>
      <c r="C62" s="141">
        <f>IF(INDEX(Absences!C36:C47, MATCH($B$8, Absences!$B36:$B47, 0))&lt;&gt;"",8,0)</f>
        <v>0</v>
      </c>
      <c r="D62" s="142">
        <f>IF(INDEX(Absences!D36:D47, MATCH($B$8, Absences!$B36:$B47, 0))&lt;&gt;"",8,0)</f>
        <v>0</v>
      </c>
      <c r="E62" s="142">
        <f>IF(INDEX(Absences!E36:E47, MATCH($B$8, Absences!$B36:$B47, 0))&lt;&gt;"",8,0)</f>
        <v>0</v>
      </c>
      <c r="F62" s="142">
        <f>IF(INDEX(Absences!F36:F47, MATCH($B$8, Absences!$B36:$B47, 0))&lt;&gt;"",8,0)</f>
        <v>0</v>
      </c>
      <c r="G62" s="142">
        <f>IF(INDEX(Absences!G36:G47, MATCH($B$8, Absences!$B36:$B47, 0))&lt;&gt;"",8,0)</f>
        <v>0</v>
      </c>
      <c r="H62" s="142">
        <f>IF(INDEX(Absences!H36:H47, MATCH($B$8, Absences!$B36:$B47, 0))&lt;&gt;"",8,0)</f>
        <v>0</v>
      </c>
      <c r="I62" s="142">
        <f>IF(INDEX(Absences!I36:I47, MATCH($B$8, Absences!$B36:$B47, 0))&lt;&gt;"",8,0)</f>
        <v>0</v>
      </c>
      <c r="J62" s="142">
        <f>IF(INDEX(Absences!J36:J47, MATCH($B$8, Absences!$B36:$B47, 0))&lt;&gt;"",8,0)</f>
        <v>0</v>
      </c>
      <c r="K62" s="142">
        <f>IF(INDEX(Absences!K36:K47, MATCH($B$8, Absences!$B36:$B47, 0))&lt;&gt;"",8,0)</f>
        <v>0</v>
      </c>
      <c r="L62" s="142">
        <f>IF(INDEX(Absences!L36:L47, MATCH($B$8, Absences!$B36:$B47, 0))&lt;&gt;"",8,0)</f>
        <v>0</v>
      </c>
      <c r="M62" s="142">
        <f>IF(INDEX(Absences!M36:M47, MATCH($B$8, Absences!$B36:$B47, 0))&lt;&gt;"",8,0)</f>
        <v>0</v>
      </c>
      <c r="N62" s="142">
        <f>IF(INDEX(Absences!N36:N47, MATCH($B$8, Absences!$B36:$B47, 0))&lt;&gt;"",8,0)</f>
        <v>0</v>
      </c>
      <c r="O62" s="142">
        <f>IF(INDEX(Absences!O36:O47, MATCH($B$8, Absences!$B36:$B47, 0))&lt;&gt;"",8,0)</f>
        <v>0</v>
      </c>
      <c r="P62" s="142">
        <f>IF(INDEX(Absences!P36:P47, MATCH($B$8, Absences!$B36:$B47, 0))&lt;&gt;"",8,0)</f>
        <v>0</v>
      </c>
      <c r="Q62" s="142">
        <f>IF(INDEX(Absences!Q36:Q47, MATCH($B$8, Absences!$B36:$B47, 0))&lt;&gt;"",8,0)</f>
        <v>0</v>
      </c>
      <c r="R62" s="142">
        <f>IF(INDEX(Absences!R36:R47, MATCH($B$8, Absences!$B36:$B47, 0))&lt;&gt;"",8,0)</f>
        <v>0</v>
      </c>
      <c r="S62" s="142">
        <f>IF(INDEX(Absences!S36:S47, MATCH($B$8, Absences!$B36:$B47, 0))&lt;&gt;"",8,0)</f>
        <v>0</v>
      </c>
      <c r="T62" s="142">
        <f>IF(INDEX(Absences!T36:T47, MATCH($B$8, Absences!$B36:$B47, 0))&lt;&gt;"",8,0)</f>
        <v>0</v>
      </c>
      <c r="U62" s="142">
        <f>IF(INDEX(Absences!U36:U47, MATCH($B$8, Absences!$B36:$B47, 0))&lt;&gt;"",8,0)</f>
        <v>0</v>
      </c>
      <c r="V62" s="142">
        <f>IF(INDEX(Absences!V36:V47, MATCH($B$8, Absences!$B36:$B47, 0))&lt;&gt;"",8,0)</f>
        <v>0</v>
      </c>
      <c r="W62" s="142">
        <f>IF(INDEX(Absences!W36:W47, MATCH($B$8, Absences!$B36:$B47, 0))&lt;&gt;"",8,0)</f>
        <v>0</v>
      </c>
      <c r="X62" s="142">
        <f>IF(INDEX(Absences!X36:X47, MATCH($B$8, Absences!$B36:$B47, 0))&lt;&gt;"",8,0)</f>
        <v>0</v>
      </c>
      <c r="Y62" s="142">
        <f>IF(INDEX(Absences!Y36:Y47, MATCH($B$8, Absences!$B36:$B47, 0))&lt;&gt;"",8,0)</f>
        <v>0</v>
      </c>
      <c r="Z62" s="142">
        <f>IF(INDEX(Absences!Z36:Z47, MATCH($B$8, Absences!$B36:$B47, 0))&lt;&gt;"",8,0)</f>
        <v>0</v>
      </c>
      <c r="AA62" s="142">
        <f>IF(INDEX(Absences!AA36:AA47, MATCH($B$8, Absences!$B36:$B47, 0))&lt;&gt;"",8,0)</f>
        <v>0</v>
      </c>
      <c r="AB62" s="142">
        <f>IF(INDEX(Absences!AB36:AB47, MATCH($B$8, Absences!$B36:$B47, 0))&lt;&gt;"",8,0)</f>
        <v>0</v>
      </c>
      <c r="AC62" s="142">
        <f>IF(INDEX(Absences!AC36:AC47, MATCH($B$8, Absences!$B36:$B47, 0))&lt;&gt;"",8,0)</f>
        <v>0</v>
      </c>
      <c r="AD62" s="142">
        <f>IF(INDEX(Absences!AD36:AD47, MATCH($B$8, Absences!$B36:$B47, 0))&lt;&gt;"",8,0)</f>
        <v>0</v>
      </c>
      <c r="AE62" s="142">
        <f>IF(INDEX(Absences!AE36:AE47, MATCH($B$8, Absences!$B36:$B47, 0))&lt;&gt;"",8,0)</f>
        <v>0</v>
      </c>
      <c r="AF62" s="142">
        <f>IF(INDEX(Absences!AF36:AF47, MATCH($B$8, Absences!$B36:$B47, 0))&lt;&gt;"",8,0)</f>
        <v>0</v>
      </c>
      <c r="AG62" s="143">
        <f>IF(INDEX(Absences!AG36:AG47, MATCH($B$8, Absences!$B36:$B47, 0))&lt;&gt;"",8,0)</f>
        <v>0</v>
      </c>
      <c r="AH62" s="125">
        <f>SUM(C62:AG62)</f>
        <v>0</v>
      </c>
      <c r="AI62" s="54"/>
    </row>
    <row r="63" spans="1:38" x14ac:dyDescent="0.25">
      <c r="A63" s="293" t="s">
        <v>8</v>
      </c>
      <c r="B63" s="294"/>
      <c r="C63" s="141">
        <f>IF(INDEX(Absences!C4:C15, MATCH($B$8, Absences!$B4:$B15, 0))&lt;&gt;"",8,0)</f>
        <v>8</v>
      </c>
      <c r="D63" s="142">
        <f>IF(INDEX(Absences!D4:D15, MATCH($B$8, Absences!$B4:$B15, 0))&lt;&gt;"",8,0)</f>
        <v>0</v>
      </c>
      <c r="E63" s="142">
        <f>IF(INDEX(Absences!E4:E15, MATCH($B$8, Absences!$B4:$B15, 0))&lt;&gt;"",8,0)</f>
        <v>0</v>
      </c>
      <c r="F63" s="142">
        <f>IF(INDEX(Absences!F4:F15, MATCH($B$8, Absences!$B4:$B15, 0))&lt;&gt;"",8,0)</f>
        <v>0</v>
      </c>
      <c r="G63" s="142">
        <f>IF(INDEX(Absences!G4:G15, MATCH($B$8, Absences!$B4:$B15, 0))&lt;&gt;"",8,0)</f>
        <v>0</v>
      </c>
      <c r="H63" s="142">
        <f>IF(INDEX(Absences!H4:H15, MATCH($B$8, Absences!$B4:$B15, 0))&lt;&gt;"",8,0)</f>
        <v>0</v>
      </c>
      <c r="I63" s="142">
        <f>IF(INDEX(Absences!I4:I15, MATCH($B$8, Absences!$B4:$B15, 0))&lt;&gt;"",8,0)</f>
        <v>0</v>
      </c>
      <c r="J63" s="142">
        <f>IF(INDEX(Absences!J4:J15, MATCH($B$8, Absences!$B4:$B15, 0))&lt;&gt;"",8,0)</f>
        <v>0</v>
      </c>
      <c r="K63" s="142">
        <f>IF(INDEX(Absences!K4:K15, MATCH($B$8, Absences!$B4:$B15, 0))&lt;&gt;"",8,0)</f>
        <v>0</v>
      </c>
      <c r="L63" s="142">
        <f>IF(INDEX(Absences!L4:L15, MATCH($B$8, Absences!$B4:$B15, 0))&lt;&gt;"",8,0)</f>
        <v>0</v>
      </c>
      <c r="M63" s="142">
        <f>IF(INDEX(Absences!M4:M15, MATCH($B$8, Absences!$B4:$B15, 0))&lt;&gt;"",8,0)</f>
        <v>0</v>
      </c>
      <c r="N63" s="142">
        <f>IF(INDEX(Absences!N4:N15, MATCH($B$8, Absences!$B4:$B15, 0))&lt;&gt;"",8,0)</f>
        <v>0</v>
      </c>
      <c r="O63" s="142">
        <f>IF(INDEX(Absences!O4:O15, MATCH($B$8, Absences!$B4:$B15, 0))&lt;&gt;"",8,0)</f>
        <v>0</v>
      </c>
      <c r="P63" s="142">
        <f>IF(INDEX(Absences!P4:P15, MATCH($B$8, Absences!$B4:$B15, 0))&lt;&gt;"",8,0)</f>
        <v>0</v>
      </c>
      <c r="Q63" s="142">
        <f>IF(INDEX(Absences!Q4:Q15, MATCH($B$8, Absences!$B4:$B15, 0))&lt;&gt;"",8,0)</f>
        <v>0</v>
      </c>
      <c r="R63" s="142">
        <f>IF(INDEX(Absences!R4:R15, MATCH($B$8, Absences!$B4:$B15, 0))&lt;&gt;"",8,0)</f>
        <v>0</v>
      </c>
      <c r="S63" s="142">
        <f>IF(INDEX(Absences!S4:S15, MATCH($B$8, Absences!$B4:$B15, 0))&lt;&gt;"",8,0)</f>
        <v>0</v>
      </c>
      <c r="T63" s="142">
        <f>IF(INDEX(Absences!T4:T15, MATCH($B$8, Absences!$B4:$B15, 0))&lt;&gt;"",8,0)</f>
        <v>0</v>
      </c>
      <c r="U63" s="142">
        <f>IF(INDEX(Absences!U4:U15, MATCH($B$8, Absences!$B4:$B15, 0))&lt;&gt;"",8,0)</f>
        <v>0</v>
      </c>
      <c r="V63" s="142">
        <f>IF(INDEX(Absences!V4:V15, MATCH($B$8, Absences!$B4:$B15, 0))&lt;&gt;"",8,0)</f>
        <v>0</v>
      </c>
      <c r="W63" s="142">
        <f>IF(INDEX(Absences!W4:W15, MATCH($B$8, Absences!$B4:$B15, 0))&lt;&gt;"",8,0)</f>
        <v>0</v>
      </c>
      <c r="X63" s="142">
        <f>IF(INDEX(Absences!X4:X15, MATCH($B$8, Absences!$B4:$B15, 0))&lt;&gt;"",8,0)</f>
        <v>0</v>
      </c>
      <c r="Y63" s="142">
        <f>IF(INDEX(Absences!Y4:Y15, MATCH($B$8, Absences!$B4:$B15, 0))&lt;&gt;"",8,0)</f>
        <v>0</v>
      </c>
      <c r="Z63" s="142">
        <f>IF(INDEX(Absences!Z4:Z15, MATCH($B$8, Absences!$B4:$B15, 0))&lt;&gt;"",8,0)</f>
        <v>0</v>
      </c>
      <c r="AA63" s="142">
        <f>IF(INDEX(Absences!AA4:AA15, MATCH($B$8, Absences!$B4:$B15, 0))&lt;&gt;"",8,0)</f>
        <v>0</v>
      </c>
      <c r="AB63" s="142">
        <f>IF(INDEX(Absences!AB4:AB15, MATCH($B$8, Absences!$B4:$B15, 0))&lt;&gt;"",8,0)</f>
        <v>0</v>
      </c>
      <c r="AC63" s="142">
        <f>IF(INDEX(Absences!AC4:AC15, MATCH($B$8, Absences!$B4:$B15, 0))&lt;&gt;"",8,0)</f>
        <v>0</v>
      </c>
      <c r="AD63" s="142">
        <f>IF(INDEX(Absences!AD4:AD15, MATCH($B$8, Absences!$B4:$B15, 0))&lt;&gt;"",8,0)</f>
        <v>0</v>
      </c>
      <c r="AE63" s="142">
        <f>IF(INDEX(Absences!AE4:AE15, MATCH($B$8, Absences!$B4:$B15, 0))&lt;&gt;"",8,0)</f>
        <v>0</v>
      </c>
      <c r="AF63" s="142">
        <f>IF(INDEX(Absences!AF4:AF15, MATCH($B$8, Absences!$B4:$B15, 0))&lt;&gt;"",8,0)</f>
        <v>0</v>
      </c>
      <c r="AG63" s="143">
        <f>IF(INDEX(Absences!AG4:AG15, MATCH($B$8, Absences!$B4:$B15, 0))&lt;&gt;"",8,0)</f>
        <v>0</v>
      </c>
      <c r="AH63" s="125">
        <f>SUM(C63:AG63)</f>
        <v>8</v>
      </c>
      <c r="AI63" s="54"/>
    </row>
    <row r="64" spans="1:38" ht="13.8" thickBot="1" x14ac:dyDescent="0.3">
      <c r="A64" s="295" t="s">
        <v>9</v>
      </c>
      <c r="B64" s="296"/>
      <c r="C64" s="144">
        <f>IF(INDEX(Absences!C52:C63, MATCH($B$8, Absences!$B52:$B63, 0))&lt;&gt;"",8,0)</f>
        <v>0</v>
      </c>
      <c r="D64" s="145">
        <f>IF(INDEX(Absences!D52:D63, MATCH($B$8, Absences!$B52:$B63, 0))&lt;&gt;"",8,0)</f>
        <v>0</v>
      </c>
      <c r="E64" s="145">
        <f>IF(INDEX(Absences!E52:E63, MATCH($B$8, Absences!$B52:$B63, 0))&lt;&gt;"",8,0)</f>
        <v>0</v>
      </c>
      <c r="F64" s="145">
        <f>IF(INDEX(Absences!F52:F63, MATCH($B$8, Absences!$B52:$B63, 0))&lt;&gt;"",8,0)</f>
        <v>0</v>
      </c>
      <c r="G64" s="145">
        <f>IF(INDEX(Absences!G52:G63, MATCH($B$8, Absences!$B52:$B63, 0))&lt;&gt;"",8,0)</f>
        <v>0</v>
      </c>
      <c r="H64" s="145">
        <f>IF(INDEX(Absences!H52:H63, MATCH($B$8, Absences!$B52:$B63, 0))&lt;&gt;"",8,0)</f>
        <v>0</v>
      </c>
      <c r="I64" s="145">
        <f>IF(INDEX(Absences!I52:I63, MATCH($B$8, Absences!$B52:$B63, 0))&lt;&gt;"",8,0)</f>
        <v>0</v>
      </c>
      <c r="J64" s="145">
        <f>IF(INDEX(Absences!J52:J63, MATCH($B$8, Absences!$B52:$B63, 0))&lt;&gt;"",8,0)</f>
        <v>0</v>
      </c>
      <c r="K64" s="145">
        <f>IF(INDEX(Absences!K52:K63, MATCH($B$8, Absences!$B52:$B63, 0))&lt;&gt;"",8,0)</f>
        <v>0</v>
      </c>
      <c r="L64" s="145">
        <f>IF(INDEX(Absences!L52:L63, MATCH($B$8, Absences!$B52:$B63, 0))&lt;&gt;"",8,0)</f>
        <v>0</v>
      </c>
      <c r="M64" s="145">
        <f>IF(INDEX(Absences!M52:M63, MATCH($B$8, Absences!$B52:$B63, 0))&lt;&gt;"",8,0)</f>
        <v>0</v>
      </c>
      <c r="N64" s="145">
        <f>IF(INDEX(Absences!N52:N63, MATCH($B$8, Absences!$B52:$B63, 0))&lt;&gt;"",8,0)</f>
        <v>0</v>
      </c>
      <c r="O64" s="145">
        <f>IF(INDEX(Absences!O52:O63, MATCH($B$8, Absences!$B52:$B63, 0))&lt;&gt;"",8,0)</f>
        <v>0</v>
      </c>
      <c r="P64" s="145">
        <f>IF(INDEX(Absences!P52:P63, MATCH($B$8, Absences!$B52:$B63, 0))&lt;&gt;"",8,0)</f>
        <v>0</v>
      </c>
      <c r="Q64" s="145">
        <f>IF(INDEX(Absences!Q52:Q63, MATCH($B$8, Absences!$B52:$B63, 0))&lt;&gt;"",8,0)</f>
        <v>0</v>
      </c>
      <c r="R64" s="145">
        <f>IF(INDEX(Absences!R52:R63, MATCH($B$8, Absences!$B52:$B63, 0))&lt;&gt;"",8,0)</f>
        <v>0</v>
      </c>
      <c r="S64" s="145">
        <f>IF(INDEX(Absences!S52:S63, MATCH($B$8, Absences!$B52:$B63, 0))&lt;&gt;"",8,0)</f>
        <v>0</v>
      </c>
      <c r="T64" s="145">
        <f>IF(INDEX(Absences!T52:T63, MATCH($B$8, Absences!$B52:$B63, 0))&lt;&gt;"",8,0)</f>
        <v>0</v>
      </c>
      <c r="U64" s="145">
        <f>IF(INDEX(Absences!U52:U63, MATCH($B$8, Absences!$B52:$B63, 0))&lt;&gt;"",8,0)</f>
        <v>0</v>
      </c>
      <c r="V64" s="145">
        <f>IF(INDEX(Absences!V52:V63, MATCH($B$8, Absences!$B52:$B63, 0))&lt;&gt;"",8,0)</f>
        <v>0</v>
      </c>
      <c r="W64" s="145">
        <f>IF(INDEX(Absences!W52:W63, MATCH($B$8, Absences!$B52:$B63, 0))&lt;&gt;"",8,0)</f>
        <v>0</v>
      </c>
      <c r="X64" s="145">
        <f>IF(INDEX(Absences!X52:X63, MATCH($B$8, Absences!$B52:$B63, 0))&lt;&gt;"",8,0)</f>
        <v>0</v>
      </c>
      <c r="Y64" s="145">
        <f>IF(INDEX(Absences!Y52:Y63, MATCH($B$8, Absences!$B52:$B63, 0))&lt;&gt;"",8,0)</f>
        <v>0</v>
      </c>
      <c r="Z64" s="145">
        <f>IF(INDEX(Absences!Z52:Z63, MATCH($B$8, Absences!$B52:$B63, 0))&lt;&gt;"",8,0)</f>
        <v>0</v>
      </c>
      <c r="AA64" s="145">
        <f>IF(INDEX(Absences!AA52:AA63, MATCH($B$8, Absences!$B52:$B63, 0))&lt;&gt;"",8,0)</f>
        <v>0</v>
      </c>
      <c r="AB64" s="145">
        <f>IF(INDEX(Absences!AB52:AB63, MATCH($B$8, Absences!$B52:$B63, 0))&lt;&gt;"",8,0)</f>
        <v>0</v>
      </c>
      <c r="AC64" s="145">
        <f>IF(INDEX(Absences!AC52:AC63, MATCH($B$8, Absences!$B52:$B63, 0))&lt;&gt;"",8,0)</f>
        <v>0</v>
      </c>
      <c r="AD64" s="145">
        <f>IF(INDEX(Absences!AD52:AD63, MATCH($B$8, Absences!$B52:$B63, 0))&lt;&gt;"",8,0)</f>
        <v>0</v>
      </c>
      <c r="AE64" s="145">
        <f>IF(INDEX(Absences!AE52:AE63, MATCH($B$8, Absences!$B52:$B63, 0))&lt;&gt;"",8,0)</f>
        <v>0</v>
      </c>
      <c r="AF64" s="145">
        <f>IF(INDEX(Absences!AF52:AF63, MATCH($B$8, Absences!$B52:$B63, 0))&lt;&gt;"",8,0)</f>
        <v>0</v>
      </c>
      <c r="AG64" s="146">
        <f>IF(INDEX(Absences!AG52:AG63, MATCH($B$8, Absences!$B52:$B63, 0))&lt;&gt;"",8,0)</f>
        <v>0</v>
      </c>
      <c r="AH64" s="129">
        <f>SUM(C64:AG64)</f>
        <v>0</v>
      </c>
      <c r="AI64" s="54"/>
    </row>
    <row r="65" spans="1:39" ht="14.4" thickBot="1" x14ac:dyDescent="0.3">
      <c r="A65" s="303" t="s">
        <v>10</v>
      </c>
      <c r="B65" s="304"/>
      <c r="C65" s="114">
        <f>SUM(C61:C64)</f>
        <v>8</v>
      </c>
      <c r="D65" s="115">
        <f t="shared" ref="D65:AG65" si="10">SUM(D61:D64)</f>
        <v>0</v>
      </c>
      <c r="E65" s="115">
        <f t="shared" si="10"/>
        <v>0</v>
      </c>
      <c r="F65" s="115">
        <f t="shared" si="10"/>
        <v>0</v>
      </c>
      <c r="G65" s="115">
        <f t="shared" si="10"/>
        <v>0</v>
      </c>
      <c r="H65" s="115">
        <f t="shared" si="10"/>
        <v>0</v>
      </c>
      <c r="I65" s="115">
        <f t="shared" si="10"/>
        <v>0</v>
      </c>
      <c r="J65" s="115">
        <f t="shared" si="10"/>
        <v>0</v>
      </c>
      <c r="K65" s="115">
        <f t="shared" si="10"/>
        <v>0</v>
      </c>
      <c r="L65" s="115">
        <f t="shared" si="10"/>
        <v>0</v>
      </c>
      <c r="M65" s="115">
        <f t="shared" si="10"/>
        <v>0</v>
      </c>
      <c r="N65" s="115">
        <f t="shared" si="10"/>
        <v>0</v>
      </c>
      <c r="O65" s="115">
        <f t="shared" si="10"/>
        <v>0</v>
      </c>
      <c r="P65" s="115">
        <f t="shared" si="10"/>
        <v>0</v>
      </c>
      <c r="Q65" s="115">
        <f t="shared" si="10"/>
        <v>0</v>
      </c>
      <c r="R65" s="115">
        <f t="shared" si="10"/>
        <v>0</v>
      </c>
      <c r="S65" s="115">
        <f t="shared" si="10"/>
        <v>0</v>
      </c>
      <c r="T65" s="115">
        <f t="shared" si="10"/>
        <v>0</v>
      </c>
      <c r="U65" s="115">
        <f t="shared" si="10"/>
        <v>0</v>
      </c>
      <c r="V65" s="115">
        <f t="shared" si="10"/>
        <v>0</v>
      </c>
      <c r="W65" s="115">
        <f t="shared" si="10"/>
        <v>0</v>
      </c>
      <c r="X65" s="115">
        <f t="shared" si="10"/>
        <v>0</v>
      </c>
      <c r="Y65" s="115">
        <f t="shared" si="10"/>
        <v>0</v>
      </c>
      <c r="Z65" s="115">
        <f t="shared" si="10"/>
        <v>0</v>
      </c>
      <c r="AA65" s="115">
        <f t="shared" si="10"/>
        <v>0</v>
      </c>
      <c r="AB65" s="115">
        <f t="shared" si="10"/>
        <v>0</v>
      </c>
      <c r="AC65" s="115">
        <f t="shared" si="10"/>
        <v>0</v>
      </c>
      <c r="AD65" s="115">
        <f t="shared" si="10"/>
        <v>0</v>
      </c>
      <c r="AE65" s="115">
        <f t="shared" si="10"/>
        <v>0</v>
      </c>
      <c r="AF65" s="115">
        <f t="shared" si="10"/>
        <v>0</v>
      </c>
      <c r="AG65" s="116">
        <f t="shared" si="10"/>
        <v>0</v>
      </c>
      <c r="AH65" s="137">
        <f>SUM(C65:AG65)</f>
        <v>8</v>
      </c>
      <c r="AI65" s="53"/>
    </row>
    <row r="66" spans="1:39" ht="13.8" thickBot="1" x14ac:dyDescent="0.3">
      <c r="A66" s="49"/>
      <c r="B66" s="49"/>
      <c r="C66" s="51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9"/>
    </row>
    <row r="67" spans="1:39" ht="16.2" thickBot="1" x14ac:dyDescent="0.35">
      <c r="A67" s="301" t="s">
        <v>77</v>
      </c>
      <c r="B67" s="302"/>
      <c r="C67" s="147">
        <f>C58+C65</f>
        <v>8</v>
      </c>
      <c r="D67" s="148">
        <f t="shared" ref="D67:AG67" si="11">D58+D65</f>
        <v>0</v>
      </c>
      <c r="E67" s="148">
        <f t="shared" si="11"/>
        <v>0</v>
      </c>
      <c r="F67" s="148">
        <f t="shared" si="11"/>
        <v>0</v>
      </c>
      <c r="G67" s="148">
        <f t="shared" si="11"/>
        <v>0</v>
      </c>
      <c r="H67" s="148">
        <f t="shared" si="11"/>
        <v>0</v>
      </c>
      <c r="I67" s="148">
        <f t="shared" si="11"/>
        <v>0</v>
      </c>
      <c r="J67" s="148">
        <f t="shared" si="11"/>
        <v>0</v>
      </c>
      <c r="K67" s="148">
        <f t="shared" si="11"/>
        <v>0</v>
      </c>
      <c r="L67" s="148">
        <f t="shared" si="11"/>
        <v>0</v>
      </c>
      <c r="M67" s="148">
        <f t="shared" si="11"/>
        <v>0</v>
      </c>
      <c r="N67" s="148">
        <f t="shared" si="11"/>
        <v>0</v>
      </c>
      <c r="O67" s="148">
        <f t="shared" si="11"/>
        <v>0</v>
      </c>
      <c r="P67" s="148">
        <f t="shared" si="11"/>
        <v>0</v>
      </c>
      <c r="Q67" s="148">
        <f t="shared" si="11"/>
        <v>0</v>
      </c>
      <c r="R67" s="148">
        <f t="shared" si="11"/>
        <v>0</v>
      </c>
      <c r="S67" s="148">
        <f t="shared" si="11"/>
        <v>0</v>
      </c>
      <c r="T67" s="148">
        <f t="shared" si="11"/>
        <v>0</v>
      </c>
      <c r="U67" s="148">
        <f t="shared" si="11"/>
        <v>0</v>
      </c>
      <c r="V67" s="148">
        <f t="shared" si="11"/>
        <v>0</v>
      </c>
      <c r="W67" s="148">
        <f t="shared" si="11"/>
        <v>0</v>
      </c>
      <c r="X67" s="148">
        <f t="shared" si="11"/>
        <v>0</v>
      </c>
      <c r="Y67" s="148">
        <f t="shared" si="11"/>
        <v>0</v>
      </c>
      <c r="Z67" s="148">
        <f t="shared" si="11"/>
        <v>0</v>
      </c>
      <c r="AA67" s="148">
        <f t="shared" si="11"/>
        <v>0</v>
      </c>
      <c r="AB67" s="148">
        <f t="shared" si="11"/>
        <v>0</v>
      </c>
      <c r="AC67" s="148">
        <f t="shared" si="11"/>
        <v>0</v>
      </c>
      <c r="AD67" s="148">
        <f t="shared" si="11"/>
        <v>0</v>
      </c>
      <c r="AE67" s="148">
        <f t="shared" si="11"/>
        <v>0</v>
      </c>
      <c r="AF67" s="148">
        <f t="shared" si="11"/>
        <v>0</v>
      </c>
      <c r="AG67" s="149">
        <f t="shared" si="11"/>
        <v>0</v>
      </c>
      <c r="AH67" s="150">
        <f>SUM(C67:AG67)</f>
        <v>8</v>
      </c>
      <c r="AI67" s="53"/>
      <c r="AM67" s="4"/>
    </row>
    <row r="68" spans="1:39" x14ac:dyDescent="0.25">
      <c r="A68" s="49"/>
      <c r="B68" s="49"/>
      <c r="C68" s="51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9"/>
    </row>
    <row r="69" spans="1:39" ht="13.8" thickBot="1" x14ac:dyDescent="0.3">
      <c r="A69" s="49"/>
      <c r="B69" s="49"/>
      <c r="C69" s="51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9"/>
    </row>
    <row r="70" spans="1:39" ht="14.4" thickBot="1" x14ac:dyDescent="0.3">
      <c r="A70" s="303" t="str">
        <f>Παράμετροι!B45</f>
        <v>Ηours beyond contractual time (up to 4 hrs/day)</v>
      </c>
      <c r="B70" s="309"/>
      <c r="C70" s="309"/>
      <c r="D70" s="309"/>
      <c r="E70" s="309"/>
      <c r="F70" s="309"/>
      <c r="G70" s="309"/>
      <c r="H70" s="309"/>
      <c r="I70" s="309"/>
      <c r="J70" s="309"/>
      <c r="K70" s="309"/>
      <c r="L70" s="309"/>
      <c r="M70" s="309"/>
      <c r="N70" s="309"/>
      <c r="O70" s="309"/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  <c r="AH70" s="309"/>
      <c r="AI70" s="310"/>
    </row>
    <row r="71" spans="1:39" x14ac:dyDescent="0.25">
      <c r="A71" s="307" t="str">
        <f>IF(Παράμετροι!C46&lt;&gt;"",Παράμετροι!C46,"-")</f>
        <v>-</v>
      </c>
      <c r="B71" s="308"/>
      <c r="C71" s="119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  <c r="AE71" s="123"/>
      <c r="AF71" s="123"/>
      <c r="AG71" s="131"/>
      <c r="AH71" s="153">
        <f t="shared" ref="AH71:AH76" si="12">SUM(C71:AG71)</f>
        <v>0</v>
      </c>
      <c r="AI71" s="52"/>
      <c r="AK71" s="94" t="str">
        <f>CONCATENATE(Παράμετροι!D46, " - ", Παράμετροι!C46)</f>
        <v xml:space="preserve"> - </v>
      </c>
      <c r="AL71">
        <f t="shared" si="7"/>
        <v>0</v>
      </c>
    </row>
    <row r="72" spans="1:39" x14ac:dyDescent="0.25">
      <c r="A72" s="293" t="str">
        <f>IF(Παράμετροι!C47&lt;&gt;"",Παράμετροι!C47,"-")</f>
        <v>-</v>
      </c>
      <c r="B72" s="294"/>
      <c r="C72" s="122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3"/>
      <c r="AG72" s="131"/>
      <c r="AH72" s="154">
        <f t="shared" si="12"/>
        <v>0</v>
      </c>
      <c r="AI72" s="50"/>
      <c r="AK72" s="94" t="str">
        <f>CONCATENATE(Παράμετροι!D47, " - ", Παράμετροι!C47)</f>
        <v xml:space="preserve"> - </v>
      </c>
      <c r="AL72">
        <f t="shared" si="7"/>
        <v>0</v>
      </c>
    </row>
    <row r="73" spans="1:39" x14ac:dyDescent="0.25">
      <c r="A73" s="293" t="str">
        <f>IF(Παράμετροι!C48&lt;&gt;"",Παράμετροι!C48,"-")</f>
        <v>-</v>
      </c>
      <c r="B73" s="294"/>
      <c r="C73" s="122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31"/>
      <c r="AH73" s="154">
        <f t="shared" si="12"/>
        <v>0</v>
      </c>
      <c r="AI73" s="50"/>
      <c r="AK73" s="94" t="str">
        <f>CONCATENATE(Παράμετροι!D48, " - ", Παράμετροι!C48)</f>
        <v xml:space="preserve"> - </v>
      </c>
      <c r="AL73">
        <f t="shared" si="7"/>
        <v>0</v>
      </c>
    </row>
    <row r="74" spans="1:39" x14ac:dyDescent="0.25">
      <c r="A74" s="293" t="str">
        <f>IF(Παράμετροι!C49&lt;&gt;"",Παράμετροι!C49,"-")</f>
        <v>-</v>
      </c>
      <c r="B74" s="294"/>
      <c r="C74" s="122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31"/>
      <c r="AH74" s="154">
        <f t="shared" si="12"/>
        <v>0</v>
      </c>
      <c r="AI74" s="50"/>
      <c r="AK74" s="94" t="str">
        <f>CONCATENATE(Παράμετροι!D49, " - ", Παράμετροι!C49)</f>
        <v xml:space="preserve"> - </v>
      </c>
      <c r="AL74">
        <f t="shared" si="7"/>
        <v>0</v>
      </c>
    </row>
    <row r="75" spans="1:39" ht="13.8" thickBot="1" x14ac:dyDescent="0.3">
      <c r="A75" s="295" t="str">
        <f>IF(Παράμετροι!C50&lt;&gt;"",Παράμετροι!C50,"-")</f>
        <v>-</v>
      </c>
      <c r="B75" s="296"/>
      <c r="C75" s="122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31"/>
      <c r="AH75" s="155">
        <f t="shared" si="12"/>
        <v>0</v>
      </c>
      <c r="AI75" s="56"/>
      <c r="AK75" s="94" t="str">
        <f>CONCATENATE(Παράμετροι!D50, " - ", Παράμετροι!C50)</f>
        <v xml:space="preserve"> - </v>
      </c>
      <c r="AL75">
        <f t="shared" si="7"/>
        <v>0</v>
      </c>
    </row>
    <row r="76" spans="1:39" ht="14.4" thickBot="1" x14ac:dyDescent="0.3">
      <c r="A76" s="305" t="s">
        <v>67</v>
      </c>
      <c r="B76" s="306"/>
      <c r="C76" s="114">
        <f>SUM(C71:C75)</f>
        <v>0</v>
      </c>
      <c r="D76" s="115">
        <f t="shared" ref="D76:AG76" si="13">SUM(D71:D75)</f>
        <v>0</v>
      </c>
      <c r="E76" s="115">
        <f t="shared" si="13"/>
        <v>0</v>
      </c>
      <c r="F76" s="115">
        <f t="shared" si="13"/>
        <v>0</v>
      </c>
      <c r="G76" s="115">
        <f t="shared" si="13"/>
        <v>0</v>
      </c>
      <c r="H76" s="115">
        <f t="shared" si="13"/>
        <v>0</v>
      </c>
      <c r="I76" s="115">
        <f t="shared" si="13"/>
        <v>0</v>
      </c>
      <c r="J76" s="115">
        <f t="shared" si="13"/>
        <v>0</v>
      </c>
      <c r="K76" s="115">
        <f t="shared" si="13"/>
        <v>0</v>
      </c>
      <c r="L76" s="115">
        <f t="shared" si="13"/>
        <v>0</v>
      </c>
      <c r="M76" s="115">
        <f t="shared" si="13"/>
        <v>0</v>
      </c>
      <c r="N76" s="115">
        <f t="shared" si="13"/>
        <v>0</v>
      </c>
      <c r="O76" s="115">
        <f t="shared" si="13"/>
        <v>0</v>
      </c>
      <c r="P76" s="115">
        <f t="shared" si="13"/>
        <v>0</v>
      </c>
      <c r="Q76" s="115">
        <f t="shared" si="13"/>
        <v>0</v>
      </c>
      <c r="R76" s="115">
        <f t="shared" si="13"/>
        <v>0</v>
      </c>
      <c r="S76" s="115">
        <f t="shared" si="13"/>
        <v>0</v>
      </c>
      <c r="T76" s="115">
        <f t="shared" si="13"/>
        <v>0</v>
      </c>
      <c r="U76" s="115">
        <f t="shared" si="13"/>
        <v>0</v>
      </c>
      <c r="V76" s="115">
        <f t="shared" si="13"/>
        <v>0</v>
      </c>
      <c r="W76" s="115">
        <f t="shared" si="13"/>
        <v>0</v>
      </c>
      <c r="X76" s="115">
        <f t="shared" si="13"/>
        <v>0</v>
      </c>
      <c r="Y76" s="115">
        <f t="shared" si="13"/>
        <v>0</v>
      </c>
      <c r="Z76" s="115">
        <f t="shared" si="13"/>
        <v>0</v>
      </c>
      <c r="AA76" s="115">
        <f t="shared" si="13"/>
        <v>0</v>
      </c>
      <c r="AB76" s="115">
        <f t="shared" si="13"/>
        <v>0</v>
      </c>
      <c r="AC76" s="115">
        <f t="shared" si="13"/>
        <v>0</v>
      </c>
      <c r="AD76" s="115">
        <f t="shared" si="13"/>
        <v>0</v>
      </c>
      <c r="AE76" s="115">
        <f t="shared" si="13"/>
        <v>0</v>
      </c>
      <c r="AF76" s="115">
        <f t="shared" si="13"/>
        <v>0</v>
      </c>
      <c r="AG76" s="116">
        <f t="shared" si="13"/>
        <v>0</v>
      </c>
      <c r="AH76" s="117">
        <f t="shared" si="12"/>
        <v>0</v>
      </c>
      <c r="AI76" s="118"/>
    </row>
    <row r="77" spans="1:39" x14ac:dyDescent="0.25">
      <c r="A77" s="49"/>
      <c r="B77" s="49"/>
      <c r="C77" s="51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9"/>
    </row>
    <row r="78" spans="1:39" ht="13.8" thickBot="1" x14ac:dyDescent="0.3">
      <c r="A78" s="49"/>
      <c r="B78" s="49"/>
      <c r="C78" s="51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9"/>
    </row>
    <row r="79" spans="1:39" ht="14.4" thickBot="1" x14ac:dyDescent="0.3">
      <c r="A79" s="297" t="s">
        <v>79</v>
      </c>
      <c r="B79" s="298"/>
      <c r="C79" s="133">
        <f>C58+C76</f>
        <v>0</v>
      </c>
      <c r="D79" s="134">
        <f t="shared" ref="D79:AG79" si="14">D58+D76</f>
        <v>0</v>
      </c>
      <c r="E79" s="134">
        <f t="shared" si="14"/>
        <v>0</v>
      </c>
      <c r="F79" s="134">
        <f t="shared" si="14"/>
        <v>0</v>
      </c>
      <c r="G79" s="134">
        <f t="shared" si="14"/>
        <v>0</v>
      </c>
      <c r="H79" s="134">
        <f t="shared" si="14"/>
        <v>0</v>
      </c>
      <c r="I79" s="134">
        <f t="shared" si="14"/>
        <v>0</v>
      </c>
      <c r="J79" s="134">
        <f t="shared" si="14"/>
        <v>0</v>
      </c>
      <c r="K79" s="134">
        <f t="shared" si="14"/>
        <v>0</v>
      </c>
      <c r="L79" s="134">
        <f t="shared" si="14"/>
        <v>0</v>
      </c>
      <c r="M79" s="134">
        <f t="shared" si="14"/>
        <v>0</v>
      </c>
      <c r="N79" s="134">
        <f t="shared" si="14"/>
        <v>0</v>
      </c>
      <c r="O79" s="134">
        <f t="shared" si="14"/>
        <v>0</v>
      </c>
      <c r="P79" s="134">
        <f t="shared" si="14"/>
        <v>0</v>
      </c>
      <c r="Q79" s="134">
        <f t="shared" si="14"/>
        <v>0</v>
      </c>
      <c r="R79" s="134">
        <f t="shared" si="14"/>
        <v>0</v>
      </c>
      <c r="S79" s="134">
        <f t="shared" si="14"/>
        <v>0</v>
      </c>
      <c r="T79" s="134">
        <f t="shared" si="14"/>
        <v>0</v>
      </c>
      <c r="U79" s="134">
        <f t="shared" si="14"/>
        <v>0</v>
      </c>
      <c r="V79" s="134">
        <f t="shared" si="14"/>
        <v>0</v>
      </c>
      <c r="W79" s="134">
        <f t="shared" si="14"/>
        <v>0</v>
      </c>
      <c r="X79" s="134">
        <f t="shared" si="14"/>
        <v>0</v>
      </c>
      <c r="Y79" s="134">
        <f t="shared" si="14"/>
        <v>0</v>
      </c>
      <c r="Z79" s="134">
        <f t="shared" si="14"/>
        <v>0</v>
      </c>
      <c r="AA79" s="134">
        <f t="shared" si="14"/>
        <v>0</v>
      </c>
      <c r="AB79" s="134">
        <f t="shared" si="14"/>
        <v>0</v>
      </c>
      <c r="AC79" s="134">
        <f t="shared" si="14"/>
        <v>0</v>
      </c>
      <c r="AD79" s="134">
        <f t="shared" si="14"/>
        <v>0</v>
      </c>
      <c r="AE79" s="134">
        <f t="shared" si="14"/>
        <v>0</v>
      </c>
      <c r="AF79" s="134">
        <f t="shared" si="14"/>
        <v>0</v>
      </c>
      <c r="AG79" s="135">
        <f t="shared" si="14"/>
        <v>0</v>
      </c>
      <c r="AH79" s="136">
        <f>SUM(C79:AG79)</f>
        <v>0</v>
      </c>
      <c r="AI79" s="53"/>
    </row>
    <row r="80" spans="1:39" x14ac:dyDescent="0.25">
      <c r="A80" s="49"/>
      <c r="B80" s="49"/>
      <c r="C80" s="51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9"/>
    </row>
    <row r="81" spans="1:41" x14ac:dyDescent="0.25">
      <c r="A81" s="49"/>
      <c r="B81" s="49"/>
      <c r="C81" s="51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9"/>
    </row>
    <row r="82" spans="1:41" s="37" customFormat="1" x14ac:dyDescent="0.25">
      <c r="A82" s="43"/>
      <c r="C82" s="43"/>
      <c r="D82" s="43"/>
      <c r="E82" s="43"/>
      <c r="F82" s="43"/>
      <c r="G82" s="43" t="s">
        <v>81</v>
      </c>
      <c r="H82" s="43"/>
      <c r="L82" s="43"/>
      <c r="M82" s="43"/>
      <c r="N82" s="43"/>
      <c r="O82" s="43"/>
      <c r="P82" s="43"/>
      <c r="Q82" s="43"/>
      <c r="R82" s="43"/>
      <c r="S82" s="181" t="s">
        <v>80</v>
      </c>
      <c r="T82" s="43"/>
      <c r="U82" s="43"/>
      <c r="V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176"/>
      <c r="AI82" s="176"/>
      <c r="AJ82" s="176"/>
      <c r="AK82" s="176"/>
      <c r="AL82" s="176"/>
      <c r="AM82" s="176"/>
      <c r="AN82" s="176"/>
      <c r="AO82" s="43"/>
    </row>
    <row r="83" spans="1:41" s="179" customFormat="1" x14ac:dyDescent="0.25">
      <c r="A83" s="177"/>
      <c r="C83" s="177"/>
      <c r="D83" s="177"/>
      <c r="E83" s="177"/>
      <c r="F83" s="177"/>
      <c r="G83" s="177" t="s">
        <v>72</v>
      </c>
      <c r="H83" s="177"/>
      <c r="L83" s="177"/>
      <c r="M83" s="177"/>
      <c r="N83" s="177"/>
      <c r="O83" s="177"/>
      <c r="P83" s="177"/>
      <c r="Q83" s="177"/>
      <c r="R83" s="177"/>
      <c r="S83" s="177" t="s">
        <v>72</v>
      </c>
      <c r="T83" s="177"/>
      <c r="U83" s="177"/>
      <c r="V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8"/>
      <c r="AI83" s="3"/>
    </row>
    <row r="84" spans="1:41" s="71" customFormat="1" ht="33.75" customHeight="1" x14ac:dyDescent="0.25">
      <c r="A84" s="69"/>
      <c r="B84" s="69"/>
      <c r="C84" s="69"/>
      <c r="D84" s="69"/>
      <c r="E84" s="69"/>
      <c r="F84" s="69"/>
      <c r="G84" s="69"/>
      <c r="H84" s="69"/>
      <c r="I84" s="72"/>
      <c r="J84" s="69"/>
      <c r="K84" s="69"/>
      <c r="L84" s="69"/>
      <c r="M84" s="69"/>
      <c r="N84" s="69"/>
      <c r="O84" s="69"/>
      <c r="P84" s="69"/>
      <c r="Q84" s="69"/>
      <c r="R84" s="69"/>
      <c r="S84" s="72" t="str" cm="1">
        <f t="array" ref="S84">IFERROR(INDEX($AK:$AK,SMALL(ROW($AL$20:$AL$75)*($AL$20:$AL$75&lt;&gt;0),SUMPRODUCT(N($AL$20:$AL$75=0))+ROWS($1:1))),"")</f>
        <v/>
      </c>
      <c r="T84" s="69"/>
      <c r="U84" s="69"/>
      <c r="V84" s="69"/>
      <c r="X84" s="69"/>
      <c r="Y84" s="69"/>
      <c r="Z84" s="69"/>
      <c r="AA84" s="69"/>
      <c r="AB84" s="69"/>
      <c r="AC84" s="69"/>
      <c r="AD84" s="69"/>
      <c r="AE84" s="69"/>
      <c r="AF84" s="69"/>
      <c r="AG84" s="70"/>
      <c r="AI84" s="3"/>
    </row>
    <row r="85" spans="1:41" s="71" customFormat="1" ht="33.75" customHeight="1" x14ac:dyDescent="0.25">
      <c r="A85" s="69"/>
      <c r="B85" s="69"/>
      <c r="C85" s="69"/>
      <c r="D85" s="69"/>
      <c r="E85" s="69"/>
      <c r="F85" s="69"/>
      <c r="G85" s="69"/>
      <c r="H85" s="69"/>
      <c r="I85" s="72"/>
      <c r="J85" s="69"/>
      <c r="K85" s="69"/>
      <c r="L85" s="69"/>
      <c r="M85" s="69"/>
      <c r="N85" s="69"/>
      <c r="O85" s="69"/>
      <c r="P85" s="69"/>
      <c r="Q85" s="69"/>
      <c r="R85" s="69"/>
      <c r="S85" s="72" t="str" cm="1">
        <f t="array" ref="S85">IFERROR(INDEX($AK:$AK,SMALL(ROW($AL$20:$AL$75)*($AL$20:$AL$75&lt;&gt;0),SUMPRODUCT(N($AL$20:$AL$75=0))+ROWS($1:2))),"")</f>
        <v/>
      </c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70"/>
      <c r="AI85" s="3"/>
    </row>
    <row r="86" spans="1:41" s="71" customFormat="1" ht="33.75" customHeight="1" x14ac:dyDescent="0.25">
      <c r="A86" s="69"/>
      <c r="B86" s="69"/>
      <c r="C86" s="69"/>
      <c r="D86" s="69"/>
      <c r="E86" s="69"/>
      <c r="F86" s="69"/>
      <c r="G86" s="69"/>
      <c r="H86" s="69"/>
      <c r="I86" s="72"/>
      <c r="J86" s="69"/>
      <c r="K86" s="69"/>
      <c r="L86" s="69"/>
      <c r="M86" s="69"/>
      <c r="N86" s="69"/>
      <c r="O86" s="69"/>
      <c r="P86" s="69"/>
      <c r="Q86" s="69"/>
      <c r="R86" s="69"/>
      <c r="S86" s="72" t="str" cm="1">
        <f t="array" ref="S86">IFERROR(INDEX($AK:$AK,SMALL(ROW($AL$20:$AL$75)*($AL$20:$AL$75&lt;&gt;0),SUMPRODUCT(N($AL$20:$AL$75=0))+ROWS($1:3))),"")</f>
        <v/>
      </c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70"/>
      <c r="AI86" s="3"/>
    </row>
    <row r="87" spans="1:41" s="71" customFormat="1" ht="33.75" customHeight="1" x14ac:dyDescent="0.25">
      <c r="A87" s="69"/>
      <c r="B87" s="69"/>
      <c r="C87" s="69"/>
      <c r="D87" s="69"/>
      <c r="E87" s="69"/>
      <c r="F87" s="69"/>
      <c r="G87" s="69"/>
      <c r="H87" s="69"/>
      <c r="I87" s="72"/>
      <c r="J87" s="69"/>
      <c r="K87" s="69"/>
      <c r="L87" s="69"/>
      <c r="M87" s="69"/>
      <c r="N87" s="69"/>
      <c r="O87" s="69"/>
      <c r="P87" s="69"/>
      <c r="Q87" s="69"/>
      <c r="R87" s="69"/>
      <c r="S87" s="72" t="str" cm="1">
        <f t="array" ref="S87">IFERROR(INDEX($AK:$AK,SMALL(ROW($AL$20:$AL$75)*($AL$20:$AL$75&lt;&gt;0),SUMPRODUCT(N($AL$20:$AL$75=0))+ROWS($1:4))),"")</f>
        <v/>
      </c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70"/>
      <c r="AI87" s="3"/>
    </row>
    <row r="88" spans="1:41" s="71" customFormat="1" ht="33.75" customHeight="1" x14ac:dyDescent="0.25">
      <c r="A88" s="69"/>
      <c r="B88" s="69"/>
      <c r="C88" s="69"/>
      <c r="D88" s="69"/>
      <c r="E88" s="69"/>
      <c r="F88" s="69"/>
      <c r="G88" s="69"/>
      <c r="H88" s="69"/>
      <c r="I88" s="72"/>
      <c r="J88" s="69"/>
      <c r="K88" s="69"/>
      <c r="L88" s="69"/>
      <c r="M88" s="69"/>
      <c r="N88" s="69"/>
      <c r="O88" s="69"/>
      <c r="P88" s="69"/>
      <c r="Q88" s="69"/>
      <c r="R88" s="69"/>
      <c r="S88" s="72" t="str" cm="1">
        <f t="array" ref="S88">IFERROR(INDEX($AK:$AK,SMALL(ROW($AL$20:$AL$75)*($AL$20:$AL$75&lt;&gt;0),SUMPRODUCT(N($AL$20:$AL$75=0))+ROWS($1:5))),"")</f>
        <v/>
      </c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70"/>
      <c r="AI88" s="3"/>
    </row>
    <row r="89" spans="1:41" s="71" customFormat="1" ht="33.75" customHeight="1" x14ac:dyDescent="0.25">
      <c r="A89" s="69"/>
      <c r="B89" s="69"/>
      <c r="C89" s="69"/>
      <c r="D89" s="69"/>
      <c r="E89" s="69"/>
      <c r="F89" s="69"/>
      <c r="G89" s="69"/>
      <c r="H89" s="69"/>
      <c r="I89" s="72"/>
      <c r="J89" s="69"/>
      <c r="K89" s="69"/>
      <c r="L89" s="69"/>
      <c r="M89" s="69"/>
      <c r="N89" s="69"/>
      <c r="O89" s="69"/>
      <c r="P89" s="69"/>
      <c r="Q89" s="69"/>
      <c r="R89" s="69"/>
      <c r="S89" s="72" t="str" cm="1">
        <f t="array" ref="S89">IFERROR(INDEX($AK:$AK,SMALL(ROW($AL$20:$AL$75)*($AL$20:$AL$75&lt;&gt;0),SUMPRODUCT(N($AL$20:$AL$75=0))+ROWS($1:6))),"")</f>
        <v/>
      </c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70"/>
      <c r="AI89" s="3"/>
    </row>
    <row r="90" spans="1:41" s="71" customFormat="1" ht="33.75" customHeight="1" x14ac:dyDescent="0.25">
      <c r="A90" s="69"/>
      <c r="B90" s="69"/>
      <c r="C90" s="69"/>
      <c r="D90" s="69"/>
      <c r="E90" s="69"/>
      <c r="F90" s="69"/>
      <c r="G90" s="69"/>
      <c r="H90" s="69"/>
      <c r="I90" s="72"/>
      <c r="J90" s="69"/>
      <c r="K90" s="69"/>
      <c r="L90" s="69"/>
      <c r="M90" s="69"/>
      <c r="N90" s="69"/>
      <c r="O90" s="69"/>
      <c r="P90" s="69"/>
      <c r="Q90" s="69"/>
      <c r="R90" s="69"/>
      <c r="S90" s="72" t="str" cm="1">
        <f t="array" ref="S90">IFERROR(INDEX($AK:$AK,SMALL(ROW($AL$20:$AL$75)*($AL$20:$AL$75&lt;&gt;0),SUMPRODUCT(N($AL$20:$AL$75=0))+ROWS($1:7))),"")</f>
        <v/>
      </c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70"/>
      <c r="AI90" s="3"/>
    </row>
    <row r="91" spans="1:41" s="71" customFormat="1" ht="33.75" customHeight="1" x14ac:dyDescent="0.25">
      <c r="A91" s="69"/>
      <c r="B91" s="69"/>
      <c r="C91" s="69"/>
      <c r="D91" s="69"/>
      <c r="E91" s="69"/>
      <c r="F91" s="69"/>
      <c r="G91" s="69"/>
      <c r="H91" s="69"/>
      <c r="I91" s="72"/>
      <c r="J91" s="69"/>
      <c r="K91" s="69"/>
      <c r="L91" s="69"/>
      <c r="M91" s="69"/>
      <c r="N91" s="69"/>
      <c r="O91" s="69"/>
      <c r="P91" s="69"/>
      <c r="Q91" s="69"/>
      <c r="R91" s="69"/>
      <c r="S91" s="72" t="str" cm="1">
        <f t="array" ref="S91">IFERROR(INDEX($AK:$AK,SMALL(ROW($AL$20:$AL$75)*($AL$20:$AL$75&lt;&gt;0),SUMPRODUCT(N($AL$20:$AL$75=0))+ROWS($1:8))),"")</f>
        <v/>
      </c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70"/>
      <c r="AI91" s="3"/>
    </row>
    <row r="92" spans="1:41" s="71" customFormat="1" ht="33.75" customHeight="1" x14ac:dyDescent="0.25">
      <c r="A92" s="69"/>
      <c r="B92" s="69"/>
      <c r="C92" s="69"/>
      <c r="D92" s="69"/>
      <c r="E92" s="69"/>
      <c r="F92" s="69"/>
      <c r="G92" s="69"/>
      <c r="H92" s="69"/>
      <c r="I92" s="72"/>
      <c r="J92" s="69"/>
      <c r="K92" s="69"/>
      <c r="L92" s="69"/>
      <c r="M92" s="69"/>
      <c r="N92" s="69"/>
      <c r="O92" s="69"/>
      <c r="P92" s="69"/>
      <c r="Q92" s="69"/>
      <c r="R92" s="69"/>
      <c r="S92" s="72" t="str" cm="1">
        <f t="array" ref="S92">IFERROR(INDEX($AK:$AK,SMALL(ROW($AL$20:$AL$75)*($AL$20:$AL$75&lt;&gt;0),SUMPRODUCT(N($AL$20:$AL$75=0))+ROWS($1:9))),"")</f>
        <v/>
      </c>
      <c r="T92" s="72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70"/>
      <c r="AI92" s="3"/>
    </row>
    <row r="93" spans="1:41" s="71" customFormat="1" ht="33.75" customHeight="1" x14ac:dyDescent="0.25">
      <c r="A93" s="69"/>
      <c r="B93" s="69"/>
      <c r="C93" s="69"/>
      <c r="D93" s="69"/>
      <c r="E93" s="69"/>
      <c r="F93" s="69"/>
      <c r="G93" s="69"/>
      <c r="H93" s="69"/>
      <c r="I93" s="72"/>
      <c r="J93" s="69"/>
      <c r="K93" s="69"/>
      <c r="L93" s="69"/>
      <c r="M93" s="69"/>
      <c r="N93" s="69"/>
      <c r="O93" s="69"/>
      <c r="P93" s="69"/>
      <c r="Q93" s="69"/>
      <c r="R93" s="69"/>
      <c r="S93" s="72" t="str" cm="1">
        <f t="array" ref="S93">IFERROR(INDEX($AK:$AK,SMALL(ROW($AL$20:$AL$75)*($AL$20:$AL$75&lt;&gt;0),SUMPRODUCT(N($AL$20:$AL$75=0))+ROWS($1:10))),"")</f>
        <v/>
      </c>
      <c r="T93" s="72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70"/>
      <c r="AI93" s="3"/>
    </row>
    <row r="94" spans="1:41" s="71" customFormat="1" ht="33.75" customHeight="1" x14ac:dyDescent="0.25">
      <c r="A94" s="69"/>
      <c r="B94" s="69"/>
      <c r="C94" s="69"/>
      <c r="D94" s="69"/>
      <c r="E94" s="69"/>
      <c r="F94" s="69"/>
      <c r="G94" s="69"/>
      <c r="H94" s="69"/>
      <c r="I94" s="72"/>
      <c r="J94" s="69"/>
      <c r="K94" s="69"/>
      <c r="L94" s="69"/>
      <c r="M94" s="69"/>
      <c r="N94" s="69"/>
      <c r="O94" s="69"/>
      <c r="P94" s="69"/>
      <c r="Q94" s="69"/>
      <c r="R94" s="69"/>
      <c r="S94" s="72" t="str" cm="1">
        <f t="array" ref="S94">IFERROR(INDEX($AK:$AK,SMALL(ROW($AL$20:$AL$75)*($AL$20:$AL$75&lt;&gt;0),SUMPRODUCT(N($AL$20:$AL$75=0))+ROWS($1:11))),"")</f>
        <v/>
      </c>
      <c r="T94" s="72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70"/>
      <c r="AI94" s="3"/>
    </row>
    <row r="95" spans="1:41" s="71" customFormat="1" ht="33.75" customHeight="1" x14ac:dyDescent="0.25">
      <c r="A95" s="69"/>
      <c r="B95" s="69"/>
      <c r="C95" s="69"/>
      <c r="D95" s="69"/>
      <c r="E95" s="69"/>
      <c r="F95" s="69"/>
      <c r="G95" s="69"/>
      <c r="H95" s="69"/>
      <c r="I95" s="72"/>
      <c r="J95" s="69"/>
      <c r="K95" s="69"/>
      <c r="L95" s="69"/>
      <c r="M95" s="69"/>
      <c r="N95" s="69"/>
      <c r="O95" s="69"/>
      <c r="P95" s="69"/>
      <c r="Q95" s="69"/>
      <c r="R95" s="69"/>
      <c r="S95" s="72" t="str" cm="1">
        <f t="array" ref="S95">IFERROR(INDEX($AK:$AK,SMALL(ROW($AL$20:$AL$75)*($AL$20:$AL$75&lt;&gt;0),SUMPRODUCT(N($AL$20:$AL$75=0))+ROWS($1:12))),"")</f>
        <v/>
      </c>
      <c r="T95" s="72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70"/>
      <c r="AI95" s="3"/>
    </row>
    <row r="96" spans="1:41" s="71" customFormat="1" ht="33.75" customHeight="1" x14ac:dyDescent="0.25">
      <c r="A96" s="69"/>
      <c r="B96" s="69"/>
      <c r="C96" s="69"/>
      <c r="D96" s="69"/>
      <c r="E96" s="69"/>
      <c r="F96" s="69"/>
      <c r="G96" s="69"/>
      <c r="H96" s="69"/>
      <c r="I96" s="72"/>
      <c r="J96" s="69"/>
      <c r="K96" s="69"/>
      <c r="L96" s="69"/>
      <c r="M96" s="69"/>
      <c r="N96" s="69"/>
      <c r="O96" s="69"/>
      <c r="P96" s="69"/>
      <c r="Q96" s="69"/>
      <c r="R96" s="69"/>
      <c r="S96" s="72" t="str" cm="1">
        <f t="array" ref="S96">IFERROR(INDEX($AK:$AK,SMALL(ROW($AL$20:$AL$75)*($AL$20:$AL$75&lt;&gt;0),SUMPRODUCT(N($AL$20:$AL$75=0))+ROWS($1:13))),"")</f>
        <v/>
      </c>
      <c r="T96" s="72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I96" s="3"/>
    </row>
    <row r="97" spans="1:35" s="71" customFormat="1" ht="33.75" customHeight="1" x14ac:dyDescent="0.25">
      <c r="A97" s="69"/>
      <c r="B97" s="69"/>
      <c r="C97" s="69"/>
      <c r="D97" s="69"/>
      <c r="E97" s="69"/>
      <c r="F97" s="69"/>
      <c r="G97" s="69"/>
      <c r="H97" s="69"/>
      <c r="I97" s="72"/>
      <c r="J97" s="69"/>
      <c r="K97" s="69"/>
      <c r="L97" s="69"/>
      <c r="M97" s="69"/>
      <c r="N97" s="69"/>
      <c r="O97" s="69"/>
      <c r="P97" s="69"/>
      <c r="Q97" s="69"/>
      <c r="R97" s="69"/>
      <c r="S97" s="72" t="str" cm="1">
        <f t="array" ref="S97">IFERROR(INDEX($AK:$AK,SMALL(ROW($AL$20:$AL$75)*($AL$20:$AL$75&lt;&gt;0),SUMPRODUCT(N($AL$20:$AL$75=0))+ROWS($1:14))),"")</f>
        <v/>
      </c>
      <c r="T97" s="72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I97" s="3"/>
    </row>
    <row r="98" spans="1:35" s="71" customFormat="1" ht="33.75" customHeight="1" x14ac:dyDescent="0.25">
      <c r="A98" s="69"/>
      <c r="B98" s="69"/>
      <c r="C98" s="69"/>
      <c r="D98" s="69"/>
      <c r="E98" s="69"/>
      <c r="F98" s="69"/>
      <c r="G98" s="69"/>
      <c r="H98" s="69"/>
      <c r="I98" s="72"/>
      <c r="J98" s="69"/>
      <c r="K98" s="69"/>
      <c r="L98" s="69"/>
      <c r="M98" s="69"/>
      <c r="N98" s="69"/>
      <c r="O98" s="69"/>
      <c r="P98" s="69"/>
      <c r="Q98" s="69"/>
      <c r="R98" s="69"/>
      <c r="S98" s="72" t="str" cm="1">
        <f t="array" ref="S98">IFERROR(INDEX($AK:$AK,SMALL(ROW($AL$20:$AL$75)*($AL$20:$AL$75&lt;&gt;0),SUMPRODUCT(N($AL$20:$AL$75=0))+ROWS($1:15))),"")</f>
        <v/>
      </c>
      <c r="T98" s="72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I98" s="3"/>
    </row>
    <row r="99" spans="1:35" s="71" customFormat="1" ht="33.75" customHeight="1" x14ac:dyDescent="0.25">
      <c r="A99" s="69"/>
      <c r="B99" s="69"/>
      <c r="C99" s="69"/>
      <c r="D99" s="69"/>
      <c r="E99" s="69"/>
      <c r="F99" s="69"/>
      <c r="G99" s="69"/>
      <c r="H99" s="69"/>
      <c r="I99" s="72"/>
      <c r="J99" s="69"/>
      <c r="K99" s="69"/>
      <c r="L99" s="69"/>
      <c r="M99" s="69"/>
      <c r="N99" s="69"/>
      <c r="O99" s="69"/>
      <c r="P99" s="69"/>
      <c r="Q99" s="69"/>
      <c r="R99" s="69"/>
      <c r="S99" s="72" t="str" cm="1">
        <f t="array" ref="S99">IFERROR(INDEX($AK:$AK,SMALL(ROW($AL$20:$AL$75)*($AL$20:$AL$75&lt;&gt;0),SUMPRODUCT(N($AL$20:$AL$75=0))+ROWS($1:16))),"")</f>
        <v/>
      </c>
      <c r="T99" s="72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I99" s="3"/>
    </row>
    <row r="100" spans="1:35" s="71" customFormat="1" ht="33.75" customHeight="1" x14ac:dyDescent="0.25">
      <c r="C100" s="70"/>
      <c r="D100" s="70"/>
      <c r="E100" s="70"/>
      <c r="F100" s="70"/>
      <c r="G100" s="70"/>
      <c r="H100" s="70"/>
      <c r="I100" s="72"/>
      <c r="J100" s="70"/>
      <c r="K100" s="70"/>
      <c r="L100" s="70"/>
      <c r="M100" s="70"/>
      <c r="N100" s="70"/>
      <c r="O100" s="70"/>
      <c r="P100" s="70"/>
      <c r="Q100" s="70"/>
      <c r="R100" s="70"/>
      <c r="S100" s="72" t="str" cm="1">
        <f t="array" ref="S100">IFERROR(INDEX($AK:$AK,SMALL(ROW($AL$20:$AL$75)*($AL$20:$AL$75&lt;&gt;0),SUMPRODUCT(N($AL$20:$AL$75=0))+ROWS($1:17))),"")</f>
        <v/>
      </c>
      <c r="T100" s="72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I100" s="3"/>
    </row>
    <row r="101" spans="1:35" s="71" customFormat="1" ht="33.75" customHeight="1" x14ac:dyDescent="0.25">
      <c r="C101" s="70"/>
      <c r="D101" s="70"/>
      <c r="E101" s="70"/>
      <c r="F101" s="70"/>
      <c r="G101" s="70"/>
      <c r="H101" s="70"/>
      <c r="I101" s="72"/>
      <c r="J101" s="70"/>
      <c r="K101" s="70"/>
      <c r="L101" s="70"/>
      <c r="M101" s="70"/>
      <c r="N101" s="70"/>
      <c r="O101" s="70"/>
      <c r="P101" s="70"/>
      <c r="Q101" s="70"/>
      <c r="R101" s="70"/>
      <c r="S101" s="72" t="str" cm="1">
        <f t="array" ref="S101">IFERROR(INDEX($AK:$AK,SMALL(ROW($AL$20:$AL$75)*($AL$20:$AL$75&lt;&gt;0),SUMPRODUCT(N($AL$20:$AL$75=0))+ROWS($1:18))),"")</f>
        <v/>
      </c>
      <c r="T101" s="72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I101" s="3"/>
    </row>
    <row r="102" spans="1:35" s="71" customFormat="1" ht="33.75" customHeight="1" x14ac:dyDescent="0.25">
      <c r="C102" s="70"/>
      <c r="D102" s="70"/>
      <c r="E102" s="70"/>
      <c r="F102" s="70"/>
      <c r="G102" s="70"/>
      <c r="H102" s="70"/>
      <c r="I102" s="72"/>
      <c r="J102" s="70"/>
      <c r="K102" s="70"/>
      <c r="L102" s="70"/>
      <c r="M102" s="70"/>
      <c r="N102" s="70"/>
      <c r="O102" s="70"/>
      <c r="P102" s="70"/>
      <c r="Q102" s="70"/>
      <c r="R102" s="70"/>
      <c r="S102" s="72" t="str" cm="1">
        <f t="array" ref="S102">IFERROR(INDEX($AK:$AK,SMALL(ROW($AL$20:$AL$75)*($AL$20:$AL$75&lt;&gt;0),SUMPRODUCT(N($AL$20:$AL$75=0))+ROWS($1:19))),"")</f>
        <v/>
      </c>
      <c r="T102" s="72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I102" s="3"/>
    </row>
    <row r="103" spans="1:35" s="71" customFormat="1" ht="33.75" customHeight="1" x14ac:dyDescent="0.25">
      <c r="C103" s="70"/>
      <c r="D103" s="70"/>
      <c r="E103" s="70"/>
      <c r="F103" s="70"/>
      <c r="G103" s="70"/>
      <c r="H103" s="70"/>
      <c r="I103" s="72"/>
      <c r="J103" s="70"/>
      <c r="K103" s="70"/>
      <c r="L103" s="70"/>
      <c r="M103" s="70"/>
      <c r="N103" s="70"/>
      <c r="O103" s="70"/>
      <c r="P103" s="70"/>
      <c r="Q103" s="70"/>
      <c r="R103" s="70"/>
      <c r="S103" s="72" t="str" cm="1">
        <f t="array" ref="S103">IFERROR(INDEX($AK:$AK,SMALL(ROW($AL$20:$AL$75)*($AL$20:$AL$75&lt;&gt;0),SUMPRODUCT(N($AL$20:$AL$75=0))+ROWS($1:20))),"")</f>
        <v/>
      </c>
      <c r="T103" s="72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I103" s="3"/>
    </row>
    <row r="104" spans="1:35" s="71" customFormat="1" ht="33.75" customHeight="1" x14ac:dyDescent="0.25">
      <c r="C104" s="70"/>
      <c r="D104" s="70"/>
      <c r="E104" s="70"/>
      <c r="F104" s="70"/>
      <c r="G104" s="70"/>
      <c r="H104" s="70"/>
      <c r="I104" s="72"/>
      <c r="J104" s="70"/>
      <c r="K104" s="70"/>
      <c r="L104" s="70"/>
      <c r="M104" s="70"/>
      <c r="N104" s="70"/>
      <c r="O104" s="70"/>
      <c r="P104" s="70"/>
      <c r="Q104" s="70"/>
      <c r="R104" s="70"/>
      <c r="S104" s="72" t="str" cm="1">
        <f t="array" ref="S104">IFERROR(INDEX($AK:$AK,SMALL(ROW($AL$20:$AL$75)*($AL$20:$AL$75&lt;&gt;0),SUMPRODUCT(N($AL$20:$AL$75=0))+ROWS($1:21))),"")</f>
        <v/>
      </c>
      <c r="T104" s="72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I104" s="3"/>
    </row>
    <row r="105" spans="1:35" s="71" customFormat="1" ht="33.75" customHeight="1" x14ac:dyDescent="0.25">
      <c r="C105" s="70"/>
      <c r="D105" s="70"/>
      <c r="E105" s="70"/>
      <c r="F105" s="70"/>
      <c r="G105" s="70"/>
      <c r="H105" s="70"/>
      <c r="I105" s="72"/>
      <c r="J105" s="70"/>
      <c r="K105" s="70"/>
      <c r="L105" s="70"/>
      <c r="M105" s="70"/>
      <c r="N105" s="70"/>
      <c r="O105" s="70"/>
      <c r="P105" s="70"/>
      <c r="Q105" s="70"/>
      <c r="R105" s="70"/>
      <c r="S105" s="72" t="str" cm="1">
        <f t="array" ref="S105">IFERROR(INDEX($AK:$AK,SMALL(ROW($AL$20:$AL$75)*($AL$20:$AL$75&lt;&gt;0),SUMPRODUCT(N($AL$20:$AL$75=0))+ROWS($1:22))),"")</f>
        <v/>
      </c>
      <c r="T105" s="72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I105" s="3"/>
    </row>
    <row r="106" spans="1:35" s="71" customFormat="1" ht="33.75" customHeight="1" x14ac:dyDescent="0.25">
      <c r="C106" s="70"/>
      <c r="D106" s="70"/>
      <c r="E106" s="70"/>
      <c r="F106" s="70"/>
      <c r="G106" s="70"/>
      <c r="H106" s="70"/>
      <c r="I106" s="72"/>
      <c r="J106" s="70"/>
      <c r="K106" s="70"/>
      <c r="L106" s="70"/>
      <c r="M106" s="70"/>
      <c r="N106" s="70"/>
      <c r="O106" s="70"/>
      <c r="P106" s="70"/>
      <c r="Q106" s="70"/>
      <c r="R106" s="70"/>
      <c r="S106" s="72" t="str" cm="1">
        <f t="array" ref="S106">IFERROR(INDEX($AK:$AK,SMALL(ROW($AL$20:$AL$75)*($AL$20:$AL$75&lt;&gt;0),SUMPRODUCT(N($AL$20:$AL$75=0))+ROWS($1:23))),"")</f>
        <v/>
      </c>
      <c r="T106" s="72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I106" s="3"/>
    </row>
    <row r="107" spans="1:35" s="71" customFormat="1" ht="33.75" customHeight="1" x14ac:dyDescent="0.25">
      <c r="C107" s="70"/>
      <c r="D107" s="70"/>
      <c r="E107" s="70"/>
      <c r="F107" s="70"/>
      <c r="G107" s="70"/>
      <c r="H107" s="70"/>
      <c r="I107" s="72"/>
      <c r="J107" s="70"/>
      <c r="K107" s="70"/>
      <c r="L107" s="70"/>
      <c r="M107" s="70"/>
      <c r="N107" s="70"/>
      <c r="O107" s="70"/>
      <c r="P107" s="70"/>
      <c r="Q107" s="70"/>
      <c r="R107" s="70"/>
      <c r="S107" s="72" t="str" cm="1">
        <f t="array" ref="S107">IFERROR(INDEX($AK:$AK,SMALL(ROW($AL$20:$AL$75)*($AL$20:$AL$75&lt;&gt;0),SUMPRODUCT(N($AL$20:$AL$75=0))+ROWS($1:24))),"")</f>
        <v/>
      </c>
      <c r="T107" s="72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I107" s="3"/>
    </row>
    <row r="108" spans="1:35" s="71" customFormat="1" ht="33.75" customHeight="1" x14ac:dyDescent="0.25">
      <c r="C108" s="70"/>
      <c r="D108" s="70"/>
      <c r="E108" s="70"/>
      <c r="F108" s="70"/>
      <c r="G108" s="70"/>
      <c r="H108" s="70"/>
      <c r="I108" s="72"/>
      <c r="J108" s="70"/>
      <c r="K108" s="70"/>
      <c r="L108" s="70"/>
      <c r="M108" s="70"/>
      <c r="N108" s="70"/>
      <c r="O108" s="70"/>
      <c r="P108" s="70"/>
      <c r="Q108" s="70"/>
      <c r="R108" s="70"/>
      <c r="S108" s="72" t="str" cm="1">
        <f t="array" ref="S108">IFERROR(INDEX($AK:$AK,SMALL(ROW($AL$20:$AL$75)*($AL$20:$AL$75&lt;&gt;0),SUMPRODUCT(N($AL$20:$AL$75=0))+ROWS($1:25))),"")</f>
        <v/>
      </c>
      <c r="T108" s="72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I108" s="3"/>
    </row>
    <row r="109" spans="1:35" s="71" customFormat="1" ht="33.75" customHeight="1" x14ac:dyDescent="0.25">
      <c r="C109" s="70"/>
      <c r="D109" s="70"/>
      <c r="E109" s="70"/>
      <c r="F109" s="70"/>
      <c r="G109" s="70"/>
      <c r="H109" s="70"/>
      <c r="I109" s="72"/>
      <c r="J109" s="70"/>
      <c r="K109" s="70"/>
      <c r="L109" s="70"/>
      <c r="M109" s="70"/>
      <c r="N109" s="70"/>
      <c r="O109" s="70"/>
      <c r="P109" s="70"/>
      <c r="Q109" s="70"/>
      <c r="R109" s="70"/>
      <c r="S109" s="72" t="str" cm="1">
        <f t="array" ref="S109">IFERROR(INDEX($AK:$AK,SMALL(ROW($AL$20:$AL$75)*($AL$20:$AL$75&lt;&gt;0),SUMPRODUCT(N($AL$20:$AL$75=0))+ROWS($1:26))),"")</f>
        <v/>
      </c>
      <c r="T109" s="72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I109" s="3"/>
    </row>
    <row r="110" spans="1:35" s="3" customFormat="1" x14ac:dyDescent="0.25">
      <c r="C110" s="4"/>
      <c r="D110" s="4"/>
      <c r="E110" s="4"/>
      <c r="F110" s="4"/>
      <c r="G110" s="4"/>
      <c r="H110" s="4"/>
      <c r="I110" s="186"/>
      <c r="J110" s="4"/>
      <c r="K110" s="4"/>
      <c r="L110" s="4"/>
      <c r="M110" s="4"/>
      <c r="N110" s="4"/>
      <c r="O110" s="4"/>
      <c r="P110" s="4"/>
      <c r="Q110" s="4"/>
      <c r="R110" s="4"/>
      <c r="S110" s="72"/>
      <c r="T110" s="186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5" s="3" customFormat="1" x14ac:dyDescent="0.25">
      <c r="C111" s="4"/>
      <c r="D111" s="4"/>
      <c r="E111" s="4"/>
      <c r="F111" s="4"/>
      <c r="G111" s="4"/>
      <c r="H111" s="4"/>
      <c r="I111" s="186"/>
      <c r="J111" s="4"/>
      <c r="K111" s="4"/>
      <c r="L111" s="4"/>
      <c r="M111" s="4"/>
      <c r="N111" s="4"/>
      <c r="O111" s="4"/>
      <c r="P111" s="4"/>
      <c r="Q111" s="4"/>
      <c r="R111" s="4"/>
      <c r="S111" s="72"/>
      <c r="T111" s="186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5" s="3" customFormat="1" x14ac:dyDescent="0.25">
      <c r="C112" s="4"/>
      <c r="D112" s="4"/>
      <c r="E112" s="4"/>
      <c r="F112" s="4"/>
      <c r="G112" s="4"/>
      <c r="H112" s="4"/>
      <c r="I112" s="186"/>
      <c r="J112" s="4"/>
      <c r="K112" s="4"/>
      <c r="L112" s="4"/>
      <c r="M112" s="4"/>
      <c r="N112" s="4"/>
      <c r="O112" s="4"/>
      <c r="P112" s="4"/>
      <c r="Q112" s="4"/>
      <c r="R112" s="4"/>
      <c r="S112" s="72"/>
      <c r="T112" s="186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3:33" s="3" customFormat="1" x14ac:dyDescent="0.25">
      <c r="C113" s="4"/>
      <c r="D113" s="4"/>
      <c r="E113" s="4"/>
      <c r="F113" s="4"/>
      <c r="G113" s="4"/>
      <c r="H113" s="4"/>
      <c r="I113" s="186"/>
      <c r="J113" s="4"/>
      <c r="K113" s="4"/>
      <c r="L113" s="4"/>
      <c r="M113" s="4"/>
      <c r="N113" s="4"/>
      <c r="O113" s="4"/>
      <c r="P113" s="4"/>
      <c r="Q113" s="4"/>
      <c r="R113" s="4"/>
      <c r="S113" s="72"/>
      <c r="T113" s="186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3:33" s="3" customFormat="1" x14ac:dyDescent="0.25">
      <c r="C114" s="4"/>
      <c r="D114" s="4"/>
      <c r="E114" s="4"/>
      <c r="F114" s="4"/>
      <c r="G114" s="4"/>
      <c r="H114" s="4"/>
      <c r="I114" s="186"/>
      <c r="J114" s="4"/>
      <c r="K114" s="4"/>
      <c r="L114" s="4"/>
      <c r="M114" s="4"/>
      <c r="N114" s="4"/>
      <c r="O114" s="4"/>
      <c r="P114" s="4"/>
      <c r="Q114" s="4"/>
      <c r="R114" s="4"/>
      <c r="S114" s="72"/>
      <c r="T114" s="186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3:33" s="3" customFormat="1" x14ac:dyDescent="0.25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72"/>
      <c r="T115" s="186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3:33" s="3" customFormat="1" x14ac:dyDescent="0.25"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72"/>
      <c r="T116" s="186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3:33" s="3" customFormat="1" x14ac:dyDescent="0.25"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72"/>
      <c r="T117" s="186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3:33" s="3" customFormat="1" x14ac:dyDescent="0.25"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72"/>
      <c r="T118" s="186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3:33" s="3" customFormat="1" x14ac:dyDescent="0.25"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72"/>
      <c r="T119" s="186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3:33" s="3" customFormat="1" x14ac:dyDescent="0.25"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72"/>
      <c r="T120" s="186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3:33" s="3" customFormat="1" x14ac:dyDescent="0.25"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72"/>
      <c r="T121" s="186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3:33" s="3" customFormat="1" x14ac:dyDescent="0.25"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72"/>
      <c r="T122" s="186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3:33" s="3" customFormat="1" x14ac:dyDescent="0.25"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72"/>
      <c r="T123" s="186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3:33" s="3" customFormat="1" x14ac:dyDescent="0.25"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72"/>
      <c r="T124" s="186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3:33" s="3" customFormat="1" x14ac:dyDescent="0.25"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72"/>
      <c r="T125" s="186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3:33" ht="17.399999999999999" x14ac:dyDescent="0.35">
      <c r="S126" s="72"/>
      <c r="T126" s="68"/>
    </row>
    <row r="127" spans="3:33" ht="17.399999999999999" x14ac:dyDescent="0.35">
      <c r="S127" s="72"/>
      <c r="T127" s="68"/>
    </row>
    <row r="128" spans="3:33" ht="17.399999999999999" x14ac:dyDescent="0.35">
      <c r="S128" s="72"/>
      <c r="T128" s="68"/>
    </row>
    <row r="129" spans="19:20" ht="17.399999999999999" x14ac:dyDescent="0.35">
      <c r="S129" s="72"/>
      <c r="T129" s="68"/>
    </row>
    <row r="130" spans="19:20" ht="17.399999999999999" x14ac:dyDescent="0.35">
      <c r="S130" s="72"/>
      <c r="T130" s="68"/>
    </row>
    <row r="131" spans="19:20" ht="17.399999999999999" x14ac:dyDescent="0.35">
      <c r="S131" s="72" t="str" cm="1">
        <f t="array" ref="S131">IFERROR(INDEX($AK:$AK,SMALL(ROW($AL$20:$AL$75)*($AL$20:$AL$75&lt;&gt;0),SUMPRODUCT(N($AL$20:$AL$75=0))+ROWS($1:53))),"")</f>
        <v/>
      </c>
      <c r="T131" s="68"/>
    </row>
    <row r="132" spans="19:20" x14ac:dyDescent="0.25">
      <c r="S132" s="72" t="str" cm="1">
        <f t="array" ref="S132">IFERROR(INDEX($AK:$AK,SMALL(ROW($AL$20:$AL$75)*($AL$20:$AL$75&lt;&gt;0),SUMPRODUCT(N($AL$20:$AL$75=0))+ROWS($1:54))),"")</f>
        <v/>
      </c>
    </row>
    <row r="133" spans="19:20" x14ac:dyDescent="0.25">
      <c r="S133" s="72" t="str" cm="1">
        <f t="array" ref="S133">IFERROR(INDEX($AK:$AK,SMALL(ROW($AL$20:$AL$75)*($AL$20:$AL$75&lt;&gt;0),SUMPRODUCT(N($AL$20:$AL$75=0))+ROWS($1:55))),"")</f>
        <v/>
      </c>
    </row>
    <row r="134" spans="19:20" x14ac:dyDescent="0.25">
      <c r="S134" s="72" t="str" cm="1">
        <f t="array" ref="S134">IFERROR(INDEX($AK:$AK,SMALL(ROW($AL$20:$AL$75)*($AL$20:$AL$75&lt;&gt;0),SUMPRODUCT(N($AL$20:$AL$75=0))+ROWS($1:56))),"")</f>
        <v/>
      </c>
    </row>
    <row r="135" spans="19:20" x14ac:dyDescent="0.25">
      <c r="S135" s="72" t="str" cm="1">
        <f t="array" ref="S135">IFERROR(INDEX($AK:$AK,SMALL(ROW($AL$20:$AL$75)*($AL$20:$AL$75&lt;&gt;0),SUMPRODUCT(N($AL$20:$AL$75=0))+ROWS($1:57))),"")</f>
        <v/>
      </c>
    </row>
    <row r="136" spans="19:20" x14ac:dyDescent="0.25">
      <c r="S136" s="72" t="str" cm="1">
        <f t="array" ref="S136">IFERROR(INDEX($AK:$AK,SMALL(ROW($AL$20:$AL$75)*($AL$20:$AL$75&lt;&gt;0),SUMPRODUCT(N($AL$20:$AL$75=0))+ROWS($1:58))),"")</f>
        <v/>
      </c>
    </row>
  </sheetData>
  <mergeCells count="77">
    <mergeCell ref="D3:K4"/>
    <mergeCell ref="A73:B73"/>
    <mergeCell ref="A74:B74"/>
    <mergeCell ref="A75:B75"/>
    <mergeCell ref="A76:B76"/>
    <mergeCell ref="A79:B79"/>
    <mergeCell ref="A60:AI60"/>
    <mergeCell ref="A61:B61"/>
    <mergeCell ref="A62:B62"/>
    <mergeCell ref="A70:AI70"/>
    <mergeCell ref="A72:B72"/>
    <mergeCell ref="A67:B67"/>
    <mergeCell ref="A71:B71"/>
    <mergeCell ref="A63:B63"/>
    <mergeCell ref="A64:B64"/>
    <mergeCell ref="A65:B65"/>
    <mergeCell ref="A54:B54"/>
    <mergeCell ref="A55:B55"/>
    <mergeCell ref="A58:B58"/>
    <mergeCell ref="A50:B50"/>
    <mergeCell ref="A53:B53"/>
    <mergeCell ref="A47:AI47"/>
    <mergeCell ref="A48:B48"/>
    <mergeCell ref="A49:B49"/>
    <mergeCell ref="A51:B51"/>
    <mergeCell ref="A52:B52"/>
    <mergeCell ref="A41:B41"/>
    <mergeCell ref="A42:B42"/>
    <mergeCell ref="A43:B43"/>
    <mergeCell ref="A44:B44"/>
    <mergeCell ref="A45:B45"/>
    <mergeCell ref="A35:B35"/>
    <mergeCell ref="A40:B40"/>
    <mergeCell ref="A37:AI37"/>
    <mergeCell ref="A38:B38"/>
    <mergeCell ref="A39:B39"/>
    <mergeCell ref="A30:B30"/>
    <mergeCell ref="A31:B31"/>
    <mergeCell ref="A32:B32"/>
    <mergeCell ref="A33:B33"/>
    <mergeCell ref="A34:B34"/>
    <mergeCell ref="A29:B29"/>
    <mergeCell ref="AH8:AH10"/>
    <mergeCell ref="AI8:AI10"/>
    <mergeCell ref="A11:AI11"/>
    <mergeCell ref="A12:B12"/>
    <mergeCell ref="A13:B13"/>
    <mergeCell ref="A21:B21"/>
    <mergeCell ref="A24:B24"/>
    <mergeCell ref="A25:B25"/>
    <mergeCell ref="A26:B26"/>
    <mergeCell ref="A27:B27"/>
    <mergeCell ref="A28:B28"/>
    <mergeCell ref="A22:B22"/>
    <mergeCell ref="A23:B23"/>
    <mergeCell ref="A14:B14"/>
    <mergeCell ref="A15:B15"/>
    <mergeCell ref="L1:AB1"/>
    <mergeCell ref="L3:AB3"/>
    <mergeCell ref="L4:M4"/>
    <mergeCell ref="N4:O4"/>
    <mergeCell ref="P4:AB4"/>
    <mergeCell ref="B3:C4"/>
    <mergeCell ref="A16:B16"/>
    <mergeCell ref="A19:AI19"/>
    <mergeCell ref="A20:B20"/>
    <mergeCell ref="P5:AB5"/>
    <mergeCell ref="L6:M6"/>
    <mergeCell ref="N6:O6"/>
    <mergeCell ref="P6:AB6"/>
    <mergeCell ref="A2:A5"/>
    <mergeCell ref="B5:C5"/>
    <mergeCell ref="D5:I5"/>
    <mergeCell ref="B6:C6"/>
    <mergeCell ref="D6:I6"/>
    <mergeCell ref="L5:M5"/>
    <mergeCell ref="N5:O5"/>
  </mergeCells>
  <conditionalFormatting sqref="C10:AG10">
    <cfRule type="expression" dxfId="298" priority="12">
      <formula>CELL("protect", INDIRECT(ADDRESS(ROW(),COLUMN())))=2</formula>
    </cfRule>
  </conditionalFormatting>
  <conditionalFormatting sqref="C12:AG15">
    <cfRule type="expression" dxfId="297" priority="33">
      <formula>C$10=0</formula>
    </cfRule>
    <cfRule type="expression" dxfId="296" priority="34">
      <formula>C$10&lt;&gt;0</formula>
    </cfRule>
  </conditionalFormatting>
  <conditionalFormatting sqref="C13:AG15 C17:AG18">
    <cfRule type="expression" dxfId="295" priority="36">
      <formula>CELL("protect", INDIRECT(ADDRESS(ROW(),COLUMN())))=2</formula>
    </cfRule>
  </conditionalFormatting>
  <conditionalFormatting sqref="C13:AG15">
    <cfRule type="expression" dxfId="294" priority="37">
      <formula>C$9&lt;&gt;"S"</formula>
    </cfRule>
    <cfRule type="expression" dxfId="293" priority="38" stopIfTrue="1">
      <formula>C$9="S"</formula>
    </cfRule>
  </conditionalFormatting>
  <conditionalFormatting sqref="C16:AG16">
    <cfRule type="expression" dxfId="292" priority="35">
      <formula>C$16&gt;8</formula>
    </cfRule>
  </conditionalFormatting>
  <conditionalFormatting sqref="C20:AG34">
    <cfRule type="expression" dxfId="291" priority="30">
      <formula>C$10=0</formula>
    </cfRule>
    <cfRule type="expression" dxfId="290" priority="31">
      <formula>C$10&lt;&gt;0</formula>
    </cfRule>
  </conditionalFormatting>
  <conditionalFormatting sqref="C35:AG35">
    <cfRule type="expression" dxfId="289" priority="32">
      <formula>C$35&gt;8</formula>
    </cfRule>
  </conditionalFormatting>
  <conditionalFormatting sqref="C38:AG44">
    <cfRule type="expression" dxfId="288" priority="28">
      <formula>C$10=0</formula>
    </cfRule>
    <cfRule type="expression" dxfId="287" priority="29">
      <formula>C$10&lt;&gt;0</formula>
    </cfRule>
  </conditionalFormatting>
  <conditionalFormatting sqref="C45:AG45">
    <cfRule type="expression" dxfId="286" priority="27">
      <formula>C$45&gt;8</formula>
    </cfRule>
  </conditionalFormatting>
  <conditionalFormatting sqref="C48:AG54">
    <cfRule type="expression" dxfId="285" priority="25">
      <formula>C$10=0</formula>
    </cfRule>
    <cfRule type="expression" dxfId="284" priority="26">
      <formula>C$10&lt;&gt;0</formula>
    </cfRule>
  </conditionalFormatting>
  <conditionalFormatting sqref="C55:AG55">
    <cfRule type="expression" dxfId="283" priority="24">
      <formula>C$55&gt;8</formula>
    </cfRule>
  </conditionalFormatting>
  <conditionalFormatting sqref="C58:AG58">
    <cfRule type="expression" dxfId="282" priority="23">
      <formula>C$58&gt;8</formula>
    </cfRule>
  </conditionalFormatting>
  <conditionalFormatting sqref="C71:AG75">
    <cfRule type="expression" dxfId="281" priority="21">
      <formula>C$10=0</formula>
    </cfRule>
    <cfRule type="expression" dxfId="280" priority="22">
      <formula>C$10&lt;&gt;0</formula>
    </cfRule>
  </conditionalFormatting>
  <conditionalFormatting sqref="C76:AG76">
    <cfRule type="expression" dxfId="279" priority="20">
      <formula>C$76&gt;4</formula>
    </cfRule>
  </conditionalFormatting>
  <conditionalFormatting sqref="C79:AG79">
    <cfRule type="expression" dxfId="278" priority="19">
      <formula>C$79&gt;12</formula>
    </cfRule>
  </conditionalFormatting>
  <conditionalFormatting sqref="D5:I5">
    <cfRule type="expression" dxfId="276" priority="17">
      <formula>D5=""</formula>
    </cfRule>
  </conditionalFormatting>
  <conditionalFormatting sqref="I115:I1048576">
    <cfRule type="colorScale" priority="39">
      <colorScale>
        <cfvo type="formula" val="$I$9=&quot;S&quot;"/>
        <cfvo type="formula" val="$I$9=&quot;S&quot;"/>
        <color theme="7" tint="0.39997558519241921"/>
        <color theme="7" tint="0.39997558519241921"/>
      </colorScale>
    </cfRule>
  </conditionalFormatting>
  <conditionalFormatting sqref="L1">
    <cfRule type="expression" dxfId="275" priority="4">
      <formula>OR(COUNTIF(C16:AG16,"&gt;8")&gt;0,COUNTIF(C35:AG35,"&gt;8")&gt;0,COUNTIF(C45:AG45,"&gt;8")&gt;0,COUNTIF(C55:AG55,"&gt;8")&gt;0,COUNTIF(C76:AG76,"&gt;8")&gt;0)</formula>
    </cfRule>
  </conditionalFormatting>
  <conditionalFormatting sqref="L3">
    <cfRule type="expression" dxfId="274" priority="16">
      <formula>OR(SUMPRODUCT((C10:AG10=0)*(C12:AG54&gt;0))&gt;0,SUMPRODUCT((C10:AG10=0)*(C71:AG75&gt;0))&gt;0)</formula>
    </cfRule>
  </conditionalFormatting>
  <conditionalFormatting sqref="L4">
    <cfRule type="expression" dxfId="273" priority="13">
      <formula>COUNTIF(C58:AG58,"&gt;8")&gt;0</formula>
    </cfRule>
  </conditionalFormatting>
  <conditionalFormatting sqref="L5">
    <cfRule type="expression" dxfId="272" priority="11">
      <formula>COUNTIF(C76:AG76,"&gt;4")&gt;0</formula>
    </cfRule>
  </conditionalFormatting>
  <conditionalFormatting sqref="L6">
    <cfRule type="expression" dxfId="271" priority="15">
      <formula>COUNTIF(C79:AG79,"&gt;12")&gt;0</formula>
    </cfRule>
  </conditionalFormatting>
  <conditionalFormatting sqref="N4">
    <cfRule type="expression" dxfId="270" priority="6">
      <formula>COUNTIF(C58:AG58,"&gt;8")&gt;0</formula>
    </cfRule>
  </conditionalFormatting>
  <conditionalFormatting sqref="N5">
    <cfRule type="expression" dxfId="269" priority="5">
      <formula>COUNTIF(C76:AG76,"&gt;4")&gt;0</formula>
    </cfRule>
  </conditionalFormatting>
  <conditionalFormatting sqref="N6">
    <cfRule type="expression" dxfId="268" priority="7">
      <formula>COUNTIF(C79:AG79,"&gt;12")&gt;0</formula>
    </cfRule>
  </conditionalFormatting>
  <conditionalFormatting sqref="P4">
    <cfRule type="expression" dxfId="267" priority="9">
      <formula>COUNTIF(C58:AG58,"&gt;8")&gt;0</formula>
    </cfRule>
  </conditionalFormatting>
  <conditionalFormatting sqref="P5">
    <cfRule type="expression" dxfId="266" priority="8">
      <formula>COUNTIF(C76:AG76,"&gt;4")&gt;0</formula>
    </cfRule>
  </conditionalFormatting>
  <conditionalFormatting sqref="P6">
    <cfRule type="expression" dxfId="265" priority="10">
      <formula>COUNTIF(C79:AG79,"&gt;12")&gt;0</formula>
    </cfRule>
  </conditionalFormatting>
  <conditionalFormatting sqref="D3">
    <cfRule type="expression" dxfId="11" priority="1">
      <formula>D3=""</formula>
    </cfRule>
  </conditionalFormatting>
  <dataValidations count="2">
    <dataValidation type="custom" showErrorMessage="1" errorTitle="Warning!" error="Number must be multiple of 0,5" sqref="C48:AG54 C12:AG15 C71:AG75 C38:AG44" xr:uid="{81AA3C5C-CC16-4996-BA40-AC55B9FB2E5E}">
      <formula1>MOD(C12,0.5)=0</formula1>
    </dataValidation>
    <dataValidation type="custom" showErrorMessage="1" errorTitle="Warning!" error="Number must be multiple of 0,5" promptTitle="INPUT" prompt="An integer from 1 to 8 or a decimal that divides by 0,25" sqref="C20:AG34" xr:uid="{71C5E6E1-0182-49B7-B745-CDC0E0C3B8C6}">
      <formula1>MOD(C20,0.5)=0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58" fitToHeight="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pageSetUpPr fitToPage="1"/>
  </sheetPr>
  <dimension ref="A1:AO136"/>
  <sheetViews>
    <sheetView showGridLines="0" zoomScale="70" zoomScaleNormal="70" workbookViewId="0">
      <pane ySplit="10" topLeftCell="A11" activePane="bottomLeft" state="frozen"/>
      <selection pane="bottomLeft"/>
    </sheetView>
  </sheetViews>
  <sheetFormatPr defaultColWidth="8.88671875" defaultRowHeight="13.2" x14ac:dyDescent="0.25"/>
  <cols>
    <col min="1" max="1" width="32.33203125" bestFit="1" customWidth="1"/>
    <col min="2" max="2" width="14.6640625" customWidth="1"/>
    <col min="3" max="33" width="7" style="18" customWidth="1"/>
    <col min="34" max="34" width="10.33203125" customWidth="1"/>
    <col min="35" max="35" width="15.88671875" customWidth="1"/>
    <col min="37" max="37" width="32.44140625" hidden="1" customWidth="1"/>
    <col min="38" max="38" width="8.88671875" hidden="1" customWidth="1"/>
  </cols>
  <sheetData>
    <row r="1" spans="1:39" ht="21.75" customHeight="1" thickBot="1" x14ac:dyDescent="0.3">
      <c r="K1" s="207"/>
      <c r="L1" s="287" t="s">
        <v>105</v>
      </c>
      <c r="M1" s="287"/>
      <c r="N1" s="287"/>
      <c r="O1" s="287"/>
      <c r="P1" s="287"/>
      <c r="Q1" s="287"/>
      <c r="R1" s="287"/>
      <c r="S1" s="287"/>
      <c r="T1" s="287"/>
      <c r="U1" s="287"/>
      <c r="V1" s="287"/>
      <c r="W1" s="287"/>
      <c r="X1" s="287"/>
      <c r="Y1" s="287"/>
      <c r="Z1" s="287"/>
      <c r="AA1" s="287"/>
      <c r="AB1" s="287"/>
    </row>
    <row r="2" spans="1:39" ht="13.5" customHeight="1" thickBot="1" x14ac:dyDescent="0.3">
      <c r="A2" s="267" t="s">
        <v>11</v>
      </c>
      <c r="I2" s="2"/>
      <c r="J2" s="208"/>
      <c r="K2" s="207"/>
    </row>
    <row r="3" spans="1:39" ht="13.5" customHeight="1" x14ac:dyDescent="0.25">
      <c r="A3" s="268"/>
      <c r="B3" s="311" t="str">
        <f>Παράμετροι!B2</f>
        <v>NAME OF BENEFICIARY</v>
      </c>
      <c r="C3" s="311"/>
      <c r="D3" s="326" t="str">
        <f>IF(Παράμετροι!C2&lt;&gt;"",Παράμετροι!C2,"")</f>
        <v/>
      </c>
      <c r="E3" s="327"/>
      <c r="F3" s="327"/>
      <c r="G3" s="327"/>
      <c r="H3" s="327"/>
      <c r="I3" s="327"/>
      <c r="J3" s="327"/>
      <c r="K3" s="327"/>
      <c r="L3" s="289" t="s">
        <v>91</v>
      </c>
      <c r="M3" s="289"/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</row>
    <row r="4" spans="1:39" ht="13.5" customHeight="1" x14ac:dyDescent="0.25">
      <c r="A4" s="268"/>
      <c r="B4" s="312"/>
      <c r="C4" s="312"/>
      <c r="D4" s="326"/>
      <c r="E4" s="327"/>
      <c r="F4" s="327"/>
      <c r="G4" s="327"/>
      <c r="H4" s="327"/>
      <c r="I4" s="327"/>
      <c r="J4" s="327"/>
      <c r="K4" s="327"/>
      <c r="L4" s="288" t="s">
        <v>92</v>
      </c>
      <c r="M4" s="288"/>
      <c r="N4" s="290" t="s">
        <v>93</v>
      </c>
      <c r="O4" s="290"/>
      <c r="P4" s="292" t="s">
        <v>97</v>
      </c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</row>
    <row r="5" spans="1:39" ht="13.5" customHeight="1" x14ac:dyDescent="0.25">
      <c r="A5" s="268"/>
      <c r="B5" s="281" t="str">
        <f>Παράμετροι!B4</f>
        <v>NAME OF THE PERSON</v>
      </c>
      <c r="C5" s="282"/>
      <c r="D5" s="283" t="str">
        <f>IF(Παράμετροι!C4&lt;&gt;"",Παράμετροι!C4,"")</f>
        <v/>
      </c>
      <c r="E5" s="284"/>
      <c r="F5" s="284"/>
      <c r="G5" s="284"/>
      <c r="H5" s="284"/>
      <c r="I5" s="285"/>
      <c r="J5" s="4"/>
      <c r="K5" s="209"/>
      <c r="L5" s="288" t="s">
        <v>92</v>
      </c>
      <c r="M5" s="288"/>
      <c r="N5" s="290" t="s">
        <v>94</v>
      </c>
      <c r="O5" s="290"/>
      <c r="P5" s="292" t="s">
        <v>100</v>
      </c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19"/>
    </row>
    <row r="6" spans="1:39" ht="13.5" customHeight="1" thickBot="1" x14ac:dyDescent="0.3">
      <c r="A6" s="211" t="s">
        <v>0</v>
      </c>
      <c r="B6" s="253" t="str">
        <f>Παράμετροι!B5</f>
        <v>TYPE OF PERSONNEL</v>
      </c>
      <c r="C6" s="254"/>
      <c r="D6" s="252" t="str">
        <f>IF(Παράμετροι!C5&lt;&gt;"",Παράμετροι!C5,"")</f>
        <v>Employee</v>
      </c>
      <c r="E6" s="253"/>
      <c r="F6" s="253"/>
      <c r="G6" s="253"/>
      <c r="H6" s="253"/>
      <c r="I6" s="254"/>
      <c r="K6" s="209"/>
      <c r="L6" s="289" t="s">
        <v>92</v>
      </c>
      <c r="M6" s="289"/>
      <c r="N6" s="291" t="s">
        <v>95</v>
      </c>
      <c r="O6" s="291"/>
      <c r="P6" s="291" t="s">
        <v>98</v>
      </c>
      <c r="Q6" s="291"/>
      <c r="R6" s="291"/>
      <c r="S6" s="291"/>
      <c r="T6" s="291"/>
      <c r="U6" s="291"/>
      <c r="V6" s="291"/>
      <c r="W6" s="291"/>
      <c r="X6" s="291"/>
      <c r="Y6" s="291"/>
      <c r="Z6" s="291"/>
      <c r="AA6" s="291"/>
      <c r="AB6" s="291"/>
      <c r="AC6" s="219"/>
    </row>
    <row r="7" spans="1:39" ht="13.5" customHeight="1" thickBot="1" x14ac:dyDescent="0.3">
      <c r="A7" s="1"/>
      <c r="AC7" s="220"/>
    </row>
    <row r="8" spans="1:39" ht="13.5" customHeight="1" x14ac:dyDescent="0.25">
      <c r="A8" s="14" t="s">
        <v>41</v>
      </c>
      <c r="B8" s="14" t="str">
        <f>Absences!B9</f>
        <v>JUNE</v>
      </c>
      <c r="C8" s="61">
        <f>IF(COLUMN()-2 &gt; DAY(EOMONTH(DATE($B$9,MONTH(DATE($B$9, MATCH($B$8, {"JANUARY";"FEBRUARY";"MARCH";"APRIL";"MAY";"JUNE";"JULY";"AUGUST";"SEPTEMBER";"OCTOBER";"NOVEMBER";"DECEMBER"}, 0), 1)),1),0)), "", COLUMN()-2)</f>
        <v>1</v>
      </c>
      <c r="D8" s="62">
        <f>IF(COLUMN()-2 &gt; DAY(EOMONTH(DATE($B$9,MONTH(DATE($B$9, MATCH($B$8, {"JANUARY";"FEBRUARY";"MARCH";"APRIL";"MAY";"JUNE";"JULY";"AUGUST";"SEPTEMBER";"OCTOBER";"NOVEMBER";"DECEMBER"}, 0), 1)),1),0)), "", COLUMN()-2)</f>
        <v>2</v>
      </c>
      <c r="E8" s="62">
        <f>IF(COLUMN()-2 &gt; DAY(EOMONTH(DATE($B$9,MONTH(DATE($B$9, MATCH($B$8, {"JANUARY";"FEBRUARY";"MARCH";"APRIL";"MAY";"JUNE";"JULY";"AUGUST";"SEPTEMBER";"OCTOBER";"NOVEMBER";"DECEMBER"}, 0), 1)),1),0)), "", COLUMN()-2)</f>
        <v>3</v>
      </c>
      <c r="F8" s="62">
        <f>IF(COLUMN()-2 &gt; DAY(EOMONTH(DATE($B$9,MONTH(DATE($B$9, MATCH($B$8, {"JANUARY";"FEBRUARY";"MARCH";"APRIL";"MAY";"JUNE";"JULY";"AUGUST";"SEPTEMBER";"OCTOBER";"NOVEMBER";"DECEMBER"}, 0), 1)),1),0)), "", COLUMN()-2)</f>
        <v>4</v>
      </c>
      <c r="G8" s="62">
        <f>IF(COLUMN()-2 &gt; DAY(EOMONTH(DATE($B$9,MONTH(DATE($B$9, MATCH($B$8, {"JANUARY";"FEBRUARY";"MARCH";"APRIL";"MAY";"JUNE";"JULY";"AUGUST";"SEPTEMBER";"OCTOBER";"NOVEMBER";"DECEMBER"}, 0), 1)),1),0)), "", COLUMN()-2)</f>
        <v>5</v>
      </c>
      <c r="H8" s="62">
        <f>IF(COLUMN()-2 &gt; DAY(EOMONTH(DATE($B$9,MONTH(DATE($B$9, MATCH($B$8, {"JANUARY";"FEBRUARY";"MARCH";"APRIL";"MAY";"JUNE";"JULY";"AUGUST";"SEPTEMBER";"OCTOBER";"NOVEMBER";"DECEMBER"}, 0), 1)),1),0)), "", COLUMN()-2)</f>
        <v>6</v>
      </c>
      <c r="I8" s="62">
        <f>IF(COLUMN()-2 &gt; DAY(EOMONTH(DATE($B$9,MONTH(DATE($B$9, MATCH($B$8, {"JANUARY";"FEBRUARY";"MARCH";"APRIL";"MAY";"JUNE";"JULY";"AUGUST";"SEPTEMBER";"OCTOBER";"NOVEMBER";"DECEMBER"}, 0), 1)),1),0)), "", COLUMN()-2)</f>
        <v>7</v>
      </c>
      <c r="J8" s="62">
        <f>IF(COLUMN()-2 &gt; DAY(EOMONTH(DATE($B$9,MONTH(DATE($B$9, MATCH($B$8, {"JANUARY";"FEBRUARY";"MARCH";"APRIL";"MAY";"JUNE";"JULY";"AUGUST";"SEPTEMBER";"OCTOBER";"NOVEMBER";"DECEMBER"}, 0), 1)),1),0)), "", COLUMN()-2)</f>
        <v>8</v>
      </c>
      <c r="K8" s="62">
        <f>IF(COLUMN()-2 &gt; DAY(EOMONTH(DATE($B$9,MONTH(DATE($B$9, MATCH($B$8, {"JANUARY";"FEBRUARY";"MARCH";"APRIL";"MAY";"JUNE";"JULY";"AUGUST";"SEPTEMBER";"OCTOBER";"NOVEMBER";"DECEMBER"}, 0), 1)),1),0)), "", COLUMN()-2)</f>
        <v>9</v>
      </c>
      <c r="L8" s="62">
        <f>IF(COLUMN()-2 &gt; DAY(EOMONTH(DATE($B$9,MONTH(DATE($B$9, MATCH($B$8, {"JANUARY";"FEBRUARY";"MARCH";"APRIL";"MAY";"JUNE";"JULY";"AUGUST";"SEPTEMBER";"OCTOBER";"NOVEMBER";"DECEMBER"}, 0), 1)),1),0)), "", COLUMN()-2)</f>
        <v>10</v>
      </c>
      <c r="M8" s="62">
        <f>IF(COLUMN()-2 &gt; DAY(EOMONTH(DATE($B$9,MONTH(DATE($B$9, MATCH($B$8, {"JANUARY";"FEBRUARY";"MARCH";"APRIL";"MAY";"JUNE";"JULY";"AUGUST";"SEPTEMBER";"OCTOBER";"NOVEMBER";"DECEMBER"}, 0), 1)),1),0)), "", COLUMN()-2)</f>
        <v>11</v>
      </c>
      <c r="N8" s="62">
        <f>IF(COLUMN()-2 &gt; DAY(EOMONTH(DATE($B$9,MONTH(DATE($B$9, MATCH($B$8, {"JANUARY";"FEBRUARY";"MARCH";"APRIL";"MAY";"JUNE";"JULY";"AUGUST";"SEPTEMBER";"OCTOBER";"NOVEMBER";"DECEMBER"}, 0), 1)),1),0)), "", COLUMN()-2)</f>
        <v>12</v>
      </c>
      <c r="O8" s="62">
        <f>IF(COLUMN()-2 &gt; DAY(EOMONTH(DATE($B$9,MONTH(DATE($B$9, MATCH($B$8, {"JANUARY";"FEBRUARY";"MARCH";"APRIL";"MAY";"JUNE";"JULY";"AUGUST";"SEPTEMBER";"OCTOBER";"NOVEMBER";"DECEMBER"}, 0), 1)),1),0)), "", COLUMN()-2)</f>
        <v>13</v>
      </c>
      <c r="P8" s="62">
        <f>IF(COLUMN()-2 &gt; DAY(EOMONTH(DATE($B$9,MONTH(DATE($B$9, MATCH($B$8, {"JANUARY";"FEBRUARY";"MARCH";"APRIL";"MAY";"JUNE";"JULY";"AUGUST";"SEPTEMBER";"OCTOBER";"NOVEMBER";"DECEMBER"}, 0), 1)),1),0)), "", COLUMN()-2)</f>
        <v>14</v>
      </c>
      <c r="Q8" s="62">
        <f>IF(COLUMN()-2 &gt; DAY(EOMONTH(DATE($B$9,MONTH(DATE($B$9, MATCH($B$8, {"JANUARY";"FEBRUARY";"MARCH";"APRIL";"MAY";"JUNE";"JULY";"AUGUST";"SEPTEMBER";"OCTOBER";"NOVEMBER";"DECEMBER"}, 0), 1)),1),0)), "", COLUMN()-2)</f>
        <v>15</v>
      </c>
      <c r="R8" s="62">
        <f>IF(COLUMN()-2 &gt; DAY(EOMONTH(DATE($B$9,MONTH(DATE($B$9, MATCH($B$8, {"JANUARY";"FEBRUARY";"MARCH";"APRIL";"MAY";"JUNE";"JULY";"AUGUST";"SEPTEMBER";"OCTOBER";"NOVEMBER";"DECEMBER"}, 0), 1)),1),0)), "", COLUMN()-2)</f>
        <v>16</v>
      </c>
      <c r="S8" s="62">
        <f>IF(COLUMN()-2 &gt; DAY(EOMONTH(DATE($B$9,MONTH(DATE($B$9, MATCH($B$8, {"JANUARY";"FEBRUARY";"MARCH";"APRIL";"MAY";"JUNE";"JULY";"AUGUST";"SEPTEMBER";"OCTOBER";"NOVEMBER";"DECEMBER"}, 0), 1)),1),0)), "", COLUMN()-2)</f>
        <v>17</v>
      </c>
      <c r="T8" s="62">
        <f>IF(COLUMN()-2 &gt; DAY(EOMONTH(DATE($B$9,MONTH(DATE($B$9, MATCH($B$8, {"JANUARY";"FEBRUARY";"MARCH";"APRIL";"MAY";"JUNE";"JULY";"AUGUST";"SEPTEMBER";"OCTOBER";"NOVEMBER";"DECEMBER"}, 0), 1)),1),0)), "", COLUMN()-2)</f>
        <v>18</v>
      </c>
      <c r="U8" s="62">
        <f>IF(COLUMN()-2 &gt; DAY(EOMONTH(DATE($B$9,MONTH(DATE($B$9, MATCH($B$8, {"JANUARY";"FEBRUARY";"MARCH";"APRIL";"MAY";"JUNE";"JULY";"AUGUST";"SEPTEMBER";"OCTOBER";"NOVEMBER";"DECEMBER"}, 0), 1)),1),0)), "", COLUMN()-2)</f>
        <v>19</v>
      </c>
      <c r="V8" s="62">
        <f>IF(COLUMN()-2 &gt; DAY(EOMONTH(DATE($B$9,MONTH(DATE($B$9, MATCH($B$8, {"JANUARY";"FEBRUARY";"MARCH";"APRIL";"MAY";"JUNE";"JULY";"AUGUST";"SEPTEMBER";"OCTOBER";"NOVEMBER";"DECEMBER"}, 0), 1)),1),0)), "", COLUMN()-2)</f>
        <v>20</v>
      </c>
      <c r="W8" s="62">
        <f>IF(COLUMN()-2 &gt; DAY(EOMONTH(DATE($B$9,MONTH(DATE($B$9, MATCH($B$8, {"JANUARY";"FEBRUARY";"MARCH";"APRIL";"MAY";"JUNE";"JULY";"AUGUST";"SEPTEMBER";"OCTOBER";"NOVEMBER";"DECEMBER"}, 0), 1)),1),0)), "", COLUMN()-2)</f>
        <v>21</v>
      </c>
      <c r="X8" s="62">
        <f>IF(COLUMN()-2 &gt; DAY(EOMONTH(DATE($B$9,MONTH(DATE($B$9, MATCH($B$8, {"JANUARY";"FEBRUARY";"MARCH";"APRIL";"MAY";"JUNE";"JULY";"AUGUST";"SEPTEMBER";"OCTOBER";"NOVEMBER";"DECEMBER"}, 0), 1)),1),0)), "", COLUMN()-2)</f>
        <v>22</v>
      </c>
      <c r="Y8" s="62">
        <f>IF(COLUMN()-2 &gt; DAY(EOMONTH(DATE($B$9,MONTH(DATE($B$9, MATCH($B$8, {"JANUARY";"FEBRUARY";"MARCH";"APRIL";"MAY";"JUNE";"JULY";"AUGUST";"SEPTEMBER";"OCTOBER";"NOVEMBER";"DECEMBER"}, 0), 1)),1),0)), "", COLUMN()-2)</f>
        <v>23</v>
      </c>
      <c r="Z8" s="62">
        <f>IF(COLUMN()-2 &gt; DAY(EOMONTH(DATE($B$9,MONTH(DATE($B$9, MATCH($B$8, {"JANUARY";"FEBRUARY";"MARCH";"APRIL";"MAY";"JUNE";"JULY";"AUGUST";"SEPTEMBER";"OCTOBER";"NOVEMBER";"DECEMBER"}, 0), 1)),1),0)), "", COLUMN()-2)</f>
        <v>24</v>
      </c>
      <c r="AA8" s="62">
        <f>IF(COLUMN()-2 &gt; DAY(EOMONTH(DATE($B$9,MONTH(DATE($B$9, MATCH($B$8, {"JANUARY";"FEBRUARY";"MARCH";"APRIL";"MAY";"JUNE";"JULY";"AUGUST";"SEPTEMBER";"OCTOBER";"NOVEMBER";"DECEMBER"}, 0), 1)),1),0)), "", COLUMN()-2)</f>
        <v>25</v>
      </c>
      <c r="AB8" s="62">
        <f>IF(COLUMN()-2 &gt; DAY(EOMONTH(DATE($B$9,MONTH(DATE($B$9, MATCH($B$8, {"JANUARY";"FEBRUARY";"MARCH";"APRIL";"MAY";"JUNE";"JULY";"AUGUST";"SEPTEMBER";"OCTOBER";"NOVEMBER";"DECEMBER"}, 0), 1)),1),0)), "", COLUMN()-2)</f>
        <v>26</v>
      </c>
      <c r="AC8" s="62">
        <f>IF(COLUMN()-2 &gt; DAY(EOMONTH(DATE($B$9,MONTH(DATE($B$9, MATCH($B$8, {"JANUARY";"FEBRUARY";"MARCH";"APRIL";"MAY";"JUNE";"JULY";"AUGUST";"SEPTEMBER";"OCTOBER";"NOVEMBER";"DECEMBER"}, 0), 1)),1),0)), "", COLUMN()-2)</f>
        <v>27</v>
      </c>
      <c r="AD8" s="62">
        <f>IF(COLUMN()-2 &gt; DAY(EOMONTH(DATE($B$9,MONTH(DATE($B$9, MATCH($B$8, {"JANUARY";"FEBRUARY";"MARCH";"APRIL";"MAY";"JUNE";"JULY";"AUGUST";"SEPTEMBER";"OCTOBER";"NOVEMBER";"DECEMBER"}, 0), 1)),1),0)), "", COLUMN()-2)</f>
        <v>28</v>
      </c>
      <c r="AE8" s="62">
        <f>IF(COLUMN()-2 &gt; DAY(EOMONTH(DATE($B$9,MONTH(DATE($B$9, MATCH($B$8, {"JANUARY";"FEBRUARY";"MARCH";"APRIL";"MAY";"JUNE";"JULY";"AUGUST";"SEPTEMBER";"OCTOBER";"NOVEMBER";"DECEMBER"}, 0), 1)),1),0)), "", COLUMN()-2)</f>
        <v>29</v>
      </c>
      <c r="AF8" s="62">
        <f>IF(COLUMN()-2 &gt; DAY(EOMONTH(DATE($B$9,MONTH(DATE($B$9, MATCH($B$8, {"JANUARY";"FEBRUARY";"MARCH";"APRIL";"MAY";"JUNE";"JULY";"AUGUST";"SEPTEMBER";"OCTOBER";"NOVEMBER";"DECEMBER"}, 0), 1)),1),0)), "", COLUMN()-2)</f>
        <v>30</v>
      </c>
      <c r="AG8" s="63" t="str">
        <f>IF(COLUMN()-2 &gt; DAY(EOMONTH(DATE($B$9,MONTH(DATE($B$9, MATCH($B$8, {"JANUARY";"FEBRUARY";"MARCH";"APRIL";"MAY";"JUNE";"JULY";"AUGUST";"SEPTEMBER";"OCTOBER";"NOVEMBER";"DECEMBER"}, 0), 1)),1),0)), "", COLUMN()-2)</f>
        <v/>
      </c>
      <c r="AH8" s="313" t="s">
        <v>24</v>
      </c>
      <c r="AI8" s="319" t="s">
        <v>33</v>
      </c>
    </row>
    <row r="9" spans="1:39" ht="13.5" customHeight="1" thickBot="1" x14ac:dyDescent="0.3">
      <c r="A9" s="16" t="s">
        <v>38</v>
      </c>
      <c r="B9" s="16">
        <f>Παράμετροι!C7</f>
        <v>2026</v>
      </c>
      <c r="C9" s="64" t="str">
        <f>IF(C8="","",
CHOOSE(WEEKDAY(DATE($B$9,MONTH(DATE($B$9, MATCH($B$8, {"JANUARY";"FEBRUARY";"MARCH";"APRIL";"MAY";"JUNE";"JULY";"AUGUST";"SEPTEMBER";"OCTOBER";"NOVEMBER";"DECEMBER"}, 0), 1)),C8)),"S","M","T","W","T","F","S"))</f>
        <v>M</v>
      </c>
      <c r="D9" s="65" t="str">
        <f>IF(D8="","",
CHOOSE(WEEKDAY(DATE($B$9,MONTH(DATE($B$9, MATCH($B$8, {"JANUARY";"FEBRUARY";"MARCH";"APRIL";"MAY";"JUNE";"JULY";"AUGUST";"SEPTEMBER";"OCTOBER";"NOVEMBER";"DECEMBER"}, 0), 1)),D8)),"S","M","T","W","T","F","S"))</f>
        <v>T</v>
      </c>
      <c r="E9" s="65" t="str">
        <f>IF(E8="","",
CHOOSE(WEEKDAY(DATE($B$9,MONTH(DATE($B$9, MATCH($B$8, {"JANUARY";"FEBRUARY";"MARCH";"APRIL";"MAY";"JUNE";"JULY";"AUGUST";"SEPTEMBER";"OCTOBER";"NOVEMBER";"DECEMBER"}, 0), 1)),E8)),"S","M","T","W","T","F","S"))</f>
        <v>W</v>
      </c>
      <c r="F9" s="65" t="str">
        <f>IF(F8="","",
CHOOSE(WEEKDAY(DATE($B$9,MONTH(DATE($B$9, MATCH($B$8, {"JANUARY";"FEBRUARY";"MARCH";"APRIL";"MAY";"JUNE";"JULY";"AUGUST";"SEPTEMBER";"OCTOBER";"NOVEMBER";"DECEMBER"}, 0), 1)),F8)),"S","M","T","W","T","F","S"))</f>
        <v>T</v>
      </c>
      <c r="G9" s="65" t="str">
        <f>IF(G8="","",
CHOOSE(WEEKDAY(DATE($B$9,MONTH(DATE($B$9, MATCH($B$8, {"JANUARY";"FEBRUARY";"MARCH";"APRIL";"MAY";"JUNE";"JULY";"AUGUST";"SEPTEMBER";"OCTOBER";"NOVEMBER";"DECEMBER"}, 0), 1)),G8)),"S","M","T","W","T","F","S"))</f>
        <v>F</v>
      </c>
      <c r="H9" s="65" t="str">
        <f>IF(H8="","",
CHOOSE(WEEKDAY(DATE($B$9,MONTH(DATE($B$9, MATCH($B$8, {"JANUARY";"FEBRUARY";"MARCH";"APRIL";"MAY";"JUNE";"JULY";"AUGUST";"SEPTEMBER";"OCTOBER";"NOVEMBER";"DECEMBER"}, 0), 1)),H8)),"S","M","T","W","T","F","S"))</f>
        <v>S</v>
      </c>
      <c r="I9" s="67" t="str">
        <f>IF(I8="","",
CHOOSE(WEEKDAY(DATE($B$9,MONTH(DATE($B$9, MATCH($B$8, {"JANUARY";"FEBRUARY";"MARCH";"APRIL";"MAY";"JUNE";"JULY";"AUGUST";"SEPTEMBER";"OCTOBER";"NOVEMBER";"DECEMBER"}, 0), 1)),I8)),"S","M","T","W","T","F","S"))</f>
        <v>S</v>
      </c>
      <c r="J9" s="65" t="str">
        <f>IF(J8="","",
CHOOSE(WEEKDAY(DATE($B$9,MONTH(DATE($B$9, MATCH($B$8, {"JANUARY";"FEBRUARY";"MARCH";"APRIL";"MAY";"JUNE";"JULY";"AUGUST";"SEPTEMBER";"OCTOBER";"NOVEMBER";"DECEMBER"}, 0), 1)),J8)),"S","M","T","W","T","F","S"))</f>
        <v>M</v>
      </c>
      <c r="K9" s="65" t="str">
        <f>IF(K8="","",
CHOOSE(WEEKDAY(DATE($B$9,MONTH(DATE($B$9, MATCH($B$8, {"JANUARY";"FEBRUARY";"MARCH";"APRIL";"MAY";"JUNE";"JULY";"AUGUST";"SEPTEMBER";"OCTOBER";"NOVEMBER";"DECEMBER"}, 0), 1)),K8)),"S","M","T","W","T","F","S"))</f>
        <v>T</v>
      </c>
      <c r="L9" s="65" t="str">
        <f>IF(L8="","",
CHOOSE(WEEKDAY(DATE($B$9,MONTH(DATE($B$9, MATCH($B$8, {"JANUARY";"FEBRUARY";"MARCH";"APRIL";"MAY";"JUNE";"JULY";"AUGUST";"SEPTEMBER";"OCTOBER";"NOVEMBER";"DECEMBER"}, 0), 1)),L8)),"S","M","T","W","T","F","S"))</f>
        <v>W</v>
      </c>
      <c r="M9" s="65" t="str">
        <f>IF(M8="","",
CHOOSE(WEEKDAY(DATE($B$9,MONTH(DATE($B$9, MATCH($B$8, {"JANUARY";"FEBRUARY";"MARCH";"APRIL";"MAY";"JUNE";"JULY";"AUGUST";"SEPTEMBER";"OCTOBER";"NOVEMBER";"DECEMBER"}, 0), 1)),M8)),"S","M","T","W","T","F","S"))</f>
        <v>T</v>
      </c>
      <c r="N9" s="65" t="str">
        <f>IF(N8="","",
CHOOSE(WEEKDAY(DATE($B$9,MONTH(DATE($B$9, MATCH($B$8, {"JANUARY";"FEBRUARY";"MARCH";"APRIL";"MAY";"JUNE";"JULY";"AUGUST";"SEPTEMBER";"OCTOBER";"NOVEMBER";"DECEMBER"}, 0), 1)),N8)),"S","M","T","W","T","F","S"))</f>
        <v>F</v>
      </c>
      <c r="O9" s="65" t="str">
        <f>IF(O8="","",
CHOOSE(WEEKDAY(DATE($B$9,MONTH(DATE($B$9, MATCH($B$8, {"JANUARY";"FEBRUARY";"MARCH";"APRIL";"MAY";"JUNE";"JULY";"AUGUST";"SEPTEMBER";"OCTOBER";"NOVEMBER";"DECEMBER"}, 0), 1)),O8)),"S","M","T","W","T","F","S"))</f>
        <v>S</v>
      </c>
      <c r="P9" s="65" t="str">
        <f>IF(P8="","",
CHOOSE(WEEKDAY(DATE($B$9,MONTH(DATE($B$9, MATCH($B$8, {"JANUARY";"FEBRUARY";"MARCH";"APRIL";"MAY";"JUNE";"JULY";"AUGUST";"SEPTEMBER";"OCTOBER";"NOVEMBER";"DECEMBER"}, 0), 1)),P8)),"S","M","T","W","T","F","S"))</f>
        <v>S</v>
      </c>
      <c r="Q9" s="65" t="str">
        <f>IF(Q8="","",
CHOOSE(WEEKDAY(DATE($B$9,MONTH(DATE($B$9, MATCH($B$8, {"JANUARY";"FEBRUARY";"MARCH";"APRIL";"MAY";"JUNE";"JULY";"AUGUST";"SEPTEMBER";"OCTOBER";"NOVEMBER";"DECEMBER"}, 0), 1)),Q8)),"S","M","T","W","T","F","S"))</f>
        <v>M</v>
      </c>
      <c r="R9" s="65" t="str">
        <f>IF(R8="","",
CHOOSE(WEEKDAY(DATE($B$9,MONTH(DATE($B$9, MATCH($B$8, {"JANUARY";"FEBRUARY";"MARCH";"APRIL";"MAY";"JUNE";"JULY";"AUGUST";"SEPTEMBER";"OCTOBER";"NOVEMBER";"DECEMBER"}, 0), 1)),R8)),"S","M","T","W","T","F","S"))</f>
        <v>T</v>
      </c>
      <c r="S9" s="65" t="str">
        <f>IF(S8="","",
CHOOSE(WEEKDAY(DATE($B$9,MONTH(DATE($B$9, MATCH($B$8, {"JANUARY";"FEBRUARY";"MARCH";"APRIL";"MAY";"JUNE";"JULY";"AUGUST";"SEPTEMBER";"OCTOBER";"NOVEMBER";"DECEMBER"}, 0), 1)),S8)),"S","M","T","W","T","F","S"))</f>
        <v>W</v>
      </c>
      <c r="T9" s="65" t="str">
        <f>IF(T8="","",
CHOOSE(WEEKDAY(DATE($B$9,MONTH(DATE($B$9, MATCH($B$8, {"JANUARY";"FEBRUARY";"MARCH";"APRIL";"MAY";"JUNE";"JULY";"AUGUST";"SEPTEMBER";"OCTOBER";"NOVEMBER";"DECEMBER"}, 0), 1)),T8)),"S","M","T","W","T","F","S"))</f>
        <v>T</v>
      </c>
      <c r="U9" s="65" t="str">
        <f>IF(U8="","",
CHOOSE(WEEKDAY(DATE($B$9,MONTH(DATE($B$9, MATCH($B$8, {"JANUARY";"FEBRUARY";"MARCH";"APRIL";"MAY";"JUNE";"JULY";"AUGUST";"SEPTEMBER";"OCTOBER";"NOVEMBER";"DECEMBER"}, 0), 1)),U8)),"S","M","T","W","T","F","S"))</f>
        <v>F</v>
      </c>
      <c r="V9" s="65" t="str">
        <f>IF(V8="","",
CHOOSE(WEEKDAY(DATE($B$9,MONTH(DATE($B$9, MATCH($B$8, {"JANUARY";"FEBRUARY";"MARCH";"APRIL";"MAY";"JUNE";"JULY";"AUGUST";"SEPTEMBER";"OCTOBER";"NOVEMBER";"DECEMBER"}, 0), 1)),V8)),"S","M","T","W","T","F","S"))</f>
        <v>S</v>
      </c>
      <c r="W9" s="65" t="str">
        <f>IF(W8="","",
CHOOSE(WEEKDAY(DATE($B$9,MONTH(DATE($B$9, MATCH($B$8, {"JANUARY";"FEBRUARY";"MARCH";"APRIL";"MAY";"JUNE";"JULY";"AUGUST";"SEPTEMBER";"OCTOBER";"NOVEMBER";"DECEMBER"}, 0), 1)),W8)),"S","M","T","W","T","F","S"))</f>
        <v>S</v>
      </c>
      <c r="X9" s="65" t="str">
        <f>IF(X8="","",
CHOOSE(WEEKDAY(DATE($B$9,MONTH(DATE($B$9, MATCH($B$8, {"JANUARY";"FEBRUARY";"MARCH";"APRIL";"MAY";"JUNE";"JULY";"AUGUST";"SEPTEMBER";"OCTOBER";"NOVEMBER";"DECEMBER"}, 0), 1)),X8)),"S","M","T","W","T","F","S"))</f>
        <v>M</v>
      </c>
      <c r="Y9" s="65" t="str">
        <f>IF(Y8="","",
CHOOSE(WEEKDAY(DATE($B$9,MONTH(DATE($B$9, MATCH($B$8, {"JANUARY";"FEBRUARY";"MARCH";"APRIL";"MAY";"JUNE";"JULY";"AUGUST";"SEPTEMBER";"OCTOBER";"NOVEMBER";"DECEMBER"}, 0), 1)),Y8)),"S","M","T","W","T","F","S"))</f>
        <v>T</v>
      </c>
      <c r="Z9" s="65" t="str">
        <f>IF(Z8="","",
CHOOSE(WEEKDAY(DATE($B$9,MONTH(DATE($B$9, MATCH($B$8, {"JANUARY";"FEBRUARY";"MARCH";"APRIL";"MAY";"JUNE";"JULY";"AUGUST";"SEPTEMBER";"OCTOBER";"NOVEMBER";"DECEMBER"}, 0), 1)),Z8)),"S","M","T","W","T","F","S"))</f>
        <v>W</v>
      </c>
      <c r="AA9" s="65" t="str">
        <f>IF(AA8="","",
CHOOSE(WEEKDAY(DATE($B$9,MONTH(DATE($B$9, MATCH($B$8, {"JANUARY";"FEBRUARY";"MARCH";"APRIL";"MAY";"JUNE";"JULY";"AUGUST";"SEPTEMBER";"OCTOBER";"NOVEMBER";"DECEMBER"}, 0), 1)),AA8)),"S","M","T","W","T","F","S"))</f>
        <v>T</v>
      </c>
      <c r="AB9" s="65" t="str">
        <f>IF(AB8="","",
CHOOSE(WEEKDAY(DATE($B$9,MONTH(DATE($B$9, MATCH($B$8, {"JANUARY";"FEBRUARY";"MARCH";"APRIL";"MAY";"JUNE";"JULY";"AUGUST";"SEPTEMBER";"OCTOBER";"NOVEMBER";"DECEMBER"}, 0), 1)),AB8)),"S","M","T","W","T","F","S"))</f>
        <v>F</v>
      </c>
      <c r="AC9" s="65" t="str">
        <f>IF(AC8="","",
CHOOSE(WEEKDAY(DATE($B$9,MONTH(DATE($B$9, MATCH($B$8, {"JANUARY";"FEBRUARY";"MARCH";"APRIL";"MAY";"JUNE";"JULY";"AUGUST";"SEPTEMBER";"OCTOBER";"NOVEMBER";"DECEMBER"}, 0), 1)),AC8)),"S","M","T","W","T","F","S"))</f>
        <v>S</v>
      </c>
      <c r="AD9" s="65" t="str">
        <f>IF(AD8="","",
CHOOSE(WEEKDAY(DATE($B$9,MONTH(DATE($B$9, MATCH($B$8, {"JANUARY";"FEBRUARY";"MARCH";"APRIL";"MAY";"JUNE";"JULY";"AUGUST";"SEPTEMBER";"OCTOBER";"NOVEMBER";"DECEMBER"}, 0), 1)),AD8)),"S","M","T","W","T","F","S"))</f>
        <v>S</v>
      </c>
      <c r="AE9" s="65" t="str">
        <f>IF(AE8="","",
CHOOSE(WEEKDAY(DATE($B$9,MONTH(DATE($B$9, MATCH($B$8, {"JANUARY";"FEBRUARY";"MARCH";"APRIL";"MAY";"JUNE";"JULY";"AUGUST";"SEPTEMBER";"OCTOBER";"NOVEMBER";"DECEMBER"}, 0), 1)),AE8)),"S","M","T","W","T","F","S"))</f>
        <v>M</v>
      </c>
      <c r="AF9" s="65" t="str">
        <f>IF(AF8="","",
CHOOSE(WEEKDAY(DATE($B$9,MONTH(DATE($B$9, MATCH($B$8, {"JANUARY";"FEBRUARY";"MARCH";"APRIL";"MAY";"JUNE";"JULY";"AUGUST";"SEPTEMBER";"OCTOBER";"NOVEMBER";"DECEMBER"}, 0), 1)),AF8)),"S","M","T","W","T","F","S"))</f>
        <v>T</v>
      </c>
      <c r="AG9" s="66" t="str">
        <f>IF(AG8="","",
CHOOSE(WEEKDAY(DATE($B$9,MONTH(DATE($B$9, MATCH($B$8, {"JANUARY";"FEBRUARY";"MARCH";"APRIL";"MAY";"JUNE";"JULY";"AUGUST";"SEPTEMBER";"OCTOBER";"NOVEMBER";"DECEMBER"}, 0), 1)),AG8)),"S","M","T","W","T","F","S"))</f>
        <v/>
      </c>
      <c r="AH9" s="314"/>
      <c r="AI9" s="320"/>
    </row>
    <row r="10" spans="1:39" ht="13.8" hidden="1" thickBot="1" x14ac:dyDescent="0.3">
      <c r="C10" s="105">
        <f>IF(C9="",0,
IF(OR(INDEX(Absences!C4:C15, MATCH($B$8, Absences!$B4:$B15, 0))="X",
INDEX(Absences!C20:C31, MATCH($B$8, Absences!$B20:$B31, 0))="X",
INDEX(Absences!C36:C47, MATCH($B$8, Absences!$B36:$B47, 0))="X",
INDEX(Absences!C52:C63, MATCH($B$8, Absences!$B52:$B63, 0))="X"),
0,IF(AND(C9&lt;&gt;"S",C9&lt;&gt;""),1,0)))</f>
        <v>0</v>
      </c>
      <c r="D10" s="106">
        <f>IF(D9="",0,
IF(OR(INDEX(Absences!D4:D15, MATCH($B$8, Absences!$B4:$B15, 0))="X",
INDEX(Absences!D20:D31, MATCH($B$8, Absences!$B20:$B31, 0))="X",
INDEX(Absences!D36:D47, MATCH($B$8, Absences!$B36:$B47, 0))="X",
INDEX(Absences!D52:D63, MATCH($B$8, Absences!$B52:$B63, 0))="X"),
0,IF(AND(D9&lt;&gt;"S",D9&lt;&gt;""),1,0)))</f>
        <v>1</v>
      </c>
      <c r="E10" s="106">
        <f>IF(E9="",0,
IF(OR(INDEX(Absences!E4:E15, MATCH($B$8, Absences!$B4:$B15, 0))="X",
INDEX(Absences!E20:E31, MATCH($B$8, Absences!$B20:$B31, 0))="X",
INDEX(Absences!E36:E47, MATCH($B$8, Absences!$B36:$B47, 0))="X",
INDEX(Absences!E52:E63, MATCH($B$8, Absences!$B52:$B63, 0))="X"),
0,IF(AND(E9&lt;&gt;"S",E9&lt;&gt;""),1,0)))</f>
        <v>1</v>
      </c>
      <c r="F10" s="106">
        <f>IF(F9="",0,
IF(OR(INDEX(Absences!F4:F15, MATCH($B$8, Absences!$B4:$B15, 0))="X",
INDEX(Absences!F20:F31, MATCH($B$8, Absences!$B20:$B31, 0))="X",
INDEX(Absences!F36:F47, MATCH($B$8, Absences!$B36:$B47, 0))="X",
INDEX(Absences!F52:F63, MATCH($B$8, Absences!$B52:$B63, 0))="X"),
0,IF(AND(F9&lt;&gt;"S",F9&lt;&gt;""),1,0)))</f>
        <v>1</v>
      </c>
      <c r="G10" s="106">
        <f>IF(G9="",0,
IF(OR(INDEX(Absences!G4:G15, MATCH($B$8, Absences!$B4:$B15, 0))="X",
INDEX(Absences!G20:G31, MATCH($B$8, Absences!$B20:$B31, 0))="X",
INDEX(Absences!G36:G47, MATCH($B$8, Absences!$B36:$B47, 0))="X",
INDEX(Absences!G52:G63, MATCH($B$8, Absences!$B52:$B63, 0))="X"),
0,IF(AND(G9&lt;&gt;"S",G9&lt;&gt;""),1,0)))</f>
        <v>1</v>
      </c>
      <c r="H10" s="106">
        <f>IF(H9="",0,
IF(OR(INDEX(Absences!H4:H15, MATCH($B$8, Absences!$B4:$B15, 0))="X",
INDEX(Absences!H20:H31, MATCH($B$8, Absences!$B20:$B31, 0))="X",
INDEX(Absences!H36:H47, MATCH($B$8, Absences!$B36:$B47, 0))="X",
INDEX(Absences!H52:H63, MATCH($B$8, Absences!$B52:$B63, 0))="X"),
0,IF(AND(H9&lt;&gt;"S",H9&lt;&gt;""),1,0)))</f>
        <v>0</v>
      </c>
      <c r="I10" s="106">
        <f>IF(I9="",0,
IF(OR(INDEX(Absences!I4:I15, MATCH($B$8, Absences!$B4:$B15, 0))="X",
INDEX(Absences!I20:I31, MATCH($B$8, Absences!$B20:$B31, 0))="X",
INDEX(Absences!I36:I47, MATCH($B$8, Absences!$B36:$B47, 0))="X",
INDEX(Absences!I52:I63, MATCH($B$8, Absences!$B52:$B63, 0))="X"),
0,IF(AND(I9&lt;&gt;"S",I9&lt;&gt;""),1,0)))</f>
        <v>0</v>
      </c>
      <c r="J10" s="106">
        <f>IF(J9="",0,
IF(OR(INDEX(Absences!J4:J15, MATCH($B$8, Absences!$B4:$B15, 0))="X",
INDEX(Absences!J20:J31, MATCH($B$8, Absences!$B20:$B31, 0))="X",
INDEX(Absences!J36:J47, MATCH($B$8, Absences!$B36:$B47, 0))="X",
INDEX(Absences!J52:J63, MATCH($B$8, Absences!$B52:$B63, 0))="X"),
0,IF(AND(J9&lt;&gt;"S",J9&lt;&gt;""),1,0)))</f>
        <v>1</v>
      </c>
      <c r="K10" s="106">
        <f>IF(K9="",0,
IF(OR(INDEX(Absences!K4:K15, MATCH($B$8, Absences!$B4:$B15, 0))="X",
INDEX(Absences!K20:K31, MATCH($B$8, Absences!$B20:$B31, 0))="X",
INDEX(Absences!K36:K47, MATCH($B$8, Absences!$B36:$B47, 0))="X",
INDEX(Absences!K52:K63, MATCH($B$8, Absences!$B52:$B63, 0))="X"),
0,IF(AND(K9&lt;&gt;"S",K9&lt;&gt;""),1,0)))</f>
        <v>1</v>
      </c>
      <c r="L10" s="106">
        <f>IF(L9="",0,
IF(OR(INDEX(Absences!L4:L15, MATCH($B$8, Absences!$B4:$B15, 0))="X",
INDEX(Absences!L20:L31, MATCH($B$8, Absences!$B20:$B31, 0))="X",
INDEX(Absences!L36:L47, MATCH($B$8, Absences!$B36:$B47, 0))="X",
INDEX(Absences!L52:L63, MATCH($B$8, Absences!$B52:$B63, 0))="X"),
0,IF(AND(L9&lt;&gt;"S",L9&lt;&gt;""),1,0)))</f>
        <v>1</v>
      </c>
      <c r="M10" s="106">
        <f>IF(M9="",0,
IF(OR(INDEX(Absences!M4:M15, MATCH($B$8, Absences!$B4:$B15, 0))="X",
INDEX(Absences!M20:M31, MATCH($B$8, Absences!$B20:$B31, 0))="X",
INDEX(Absences!M36:M47, MATCH($B$8, Absences!$B36:$B47, 0))="X",
INDEX(Absences!M52:M63, MATCH($B$8, Absences!$B52:$B63, 0))="X"),
0,IF(AND(M9&lt;&gt;"S",M9&lt;&gt;""),1,0)))</f>
        <v>1</v>
      </c>
      <c r="N10" s="106">
        <f>IF(N9="",0,
IF(OR(INDEX(Absences!N4:N15, MATCH($B$8, Absences!$B4:$B15, 0))="X",
INDEX(Absences!N20:N31, MATCH($B$8, Absences!$B20:$B31, 0))="X",
INDEX(Absences!N36:N47, MATCH($B$8, Absences!$B36:$B47, 0))="X",
INDEX(Absences!N52:N63, MATCH($B$8, Absences!$B52:$B63, 0))="X"),
0,IF(AND(N9&lt;&gt;"S",N9&lt;&gt;""),1,0)))</f>
        <v>1</v>
      </c>
      <c r="O10" s="106">
        <f>IF(O9="",0,
IF(OR(INDEX(Absences!O4:O15, MATCH($B$8, Absences!$B4:$B15, 0))="X",
INDEX(Absences!O20:O31, MATCH($B$8, Absences!$B20:$B31, 0))="X",
INDEX(Absences!O36:O47, MATCH($B$8, Absences!$B36:$B47, 0))="X",
INDEX(Absences!O52:O63, MATCH($B$8, Absences!$B52:$B63, 0))="X"),
0,IF(AND(O9&lt;&gt;"S",O9&lt;&gt;""),1,0)))</f>
        <v>0</v>
      </c>
      <c r="P10" s="106">
        <f>IF(P9="",0,
IF(OR(INDEX(Absences!P4:P15, MATCH($B$8, Absences!$B4:$B15, 0))="X",
INDEX(Absences!P20:P31, MATCH($B$8, Absences!$B20:$B31, 0))="X",
INDEX(Absences!P36:P47, MATCH($B$8, Absences!$B36:$B47, 0))="X",
INDEX(Absences!P52:P63, MATCH($B$8, Absences!$B52:$B63, 0))="X"),
0,IF(AND(P9&lt;&gt;"S",P9&lt;&gt;""),1,0)))</f>
        <v>0</v>
      </c>
      <c r="Q10" s="106">
        <f>IF(Q9="",0,
IF(OR(INDEX(Absences!Q4:Q15, MATCH($B$8, Absences!$B4:$B15, 0))="X",
INDEX(Absences!Q20:Q31, MATCH($B$8, Absences!$B20:$B31, 0))="X",
INDEX(Absences!Q36:Q47, MATCH($B$8, Absences!$B36:$B47, 0))="X",
INDEX(Absences!Q52:Q63, MATCH($B$8, Absences!$B52:$B63, 0))="X"),
0,IF(AND(Q9&lt;&gt;"S",Q9&lt;&gt;""),1,0)))</f>
        <v>1</v>
      </c>
      <c r="R10" s="106">
        <f>IF(R9="",0,
IF(OR(INDEX(Absences!R4:R15, MATCH($B$8, Absences!$B4:$B15, 0))="X",
INDEX(Absences!R20:R31, MATCH($B$8, Absences!$B20:$B31, 0))="X",
INDEX(Absences!R36:R47, MATCH($B$8, Absences!$B36:$B47, 0))="X",
INDEX(Absences!R52:R63, MATCH($B$8, Absences!$B52:$B63, 0))="X"),
0,IF(AND(R9&lt;&gt;"S",R9&lt;&gt;""),1,0)))</f>
        <v>1</v>
      </c>
      <c r="S10" s="106">
        <f>IF(S9="",0,
IF(OR(INDEX(Absences!S4:S15, MATCH($B$8, Absences!$B4:$B15, 0))="X",
INDEX(Absences!S20:S31, MATCH($B$8, Absences!$B20:$B31, 0))="X",
INDEX(Absences!S36:S47, MATCH($B$8, Absences!$B36:$B47, 0))="X",
INDEX(Absences!S52:S63, MATCH($B$8, Absences!$B52:$B63, 0))="X"),
0,IF(AND(S9&lt;&gt;"S",S9&lt;&gt;""),1,0)))</f>
        <v>1</v>
      </c>
      <c r="T10" s="106">
        <f>IF(T9="",0,
IF(OR(INDEX(Absences!T4:T15, MATCH($B$8, Absences!$B4:$B15, 0))="X",
INDEX(Absences!T20:T31, MATCH($B$8, Absences!$B20:$B31, 0))="X",
INDEX(Absences!T36:T47, MATCH($B$8, Absences!$B36:$B47, 0))="X",
INDEX(Absences!T52:T63, MATCH($B$8, Absences!$B52:$B63, 0))="X"),
0,IF(AND(T9&lt;&gt;"S",T9&lt;&gt;""),1,0)))</f>
        <v>1</v>
      </c>
      <c r="U10" s="106">
        <f>IF(U9="",0,
IF(OR(INDEX(Absences!U4:U15, MATCH($B$8, Absences!$B4:$B15, 0))="X",
INDEX(Absences!U20:U31, MATCH($B$8, Absences!$B20:$B31, 0))="X",
INDEX(Absences!U36:U47, MATCH($B$8, Absences!$B36:$B47, 0))="X",
INDEX(Absences!U52:U63, MATCH($B$8, Absences!$B52:$B63, 0))="X"),
0,IF(AND(U9&lt;&gt;"S",U9&lt;&gt;""),1,0)))</f>
        <v>1</v>
      </c>
      <c r="V10" s="106">
        <f>IF(V9="",0,
IF(OR(INDEX(Absences!V4:V15, MATCH($B$8, Absences!$B4:$B15, 0))="X",
INDEX(Absences!V20:V31, MATCH($B$8, Absences!$B20:$B31, 0))="X",
INDEX(Absences!V36:V47, MATCH($B$8, Absences!$B36:$B47, 0))="X",
INDEX(Absences!V52:V63, MATCH($B$8, Absences!$B52:$B63, 0))="X"),
0,IF(AND(V9&lt;&gt;"S",V9&lt;&gt;""),1,0)))</f>
        <v>0</v>
      </c>
      <c r="W10" s="106">
        <f>IF(W9="",0,
IF(OR(INDEX(Absences!W4:W15, MATCH($B$8, Absences!$B4:$B15, 0))="X",
INDEX(Absences!W20:W31, MATCH($B$8, Absences!$B20:$B31, 0))="X",
INDEX(Absences!W36:W47, MATCH($B$8, Absences!$B36:$B47, 0))="X",
INDEX(Absences!W52:W63, MATCH($B$8, Absences!$B52:$B63, 0))="X"),
0,IF(AND(W9&lt;&gt;"S",W9&lt;&gt;""),1,0)))</f>
        <v>0</v>
      </c>
      <c r="X10" s="106">
        <f>IF(X9="",0,
IF(OR(INDEX(Absences!X4:X15, MATCH($B$8, Absences!$B4:$B15, 0))="X",
INDEX(Absences!X20:X31, MATCH($B$8, Absences!$B20:$B31, 0))="X",
INDEX(Absences!X36:X47, MATCH($B$8, Absences!$B36:$B47, 0))="X",
INDEX(Absences!X52:X63, MATCH($B$8, Absences!$B52:$B63, 0))="X"),
0,IF(AND(X9&lt;&gt;"S",X9&lt;&gt;""),1,0)))</f>
        <v>1</v>
      </c>
      <c r="Y10" s="106">
        <f>IF(Y9="",0,
IF(OR(INDEX(Absences!Y4:Y15, MATCH($B$8, Absences!$B4:$B15, 0))="X",
INDEX(Absences!Y20:Y31, MATCH($B$8, Absences!$B20:$B31, 0))="X",
INDEX(Absences!Y36:Y47, MATCH($B$8, Absences!$B36:$B47, 0))="X",
INDEX(Absences!Y52:Y63, MATCH($B$8, Absences!$B52:$B63, 0))="X"),
0,IF(AND(Y9&lt;&gt;"S",Y9&lt;&gt;""),1,0)))</f>
        <v>1</v>
      </c>
      <c r="Z10" s="106">
        <f>IF(Z9="",0,
IF(OR(INDEX(Absences!Z4:Z15, MATCH($B$8, Absences!$B4:$B15, 0))="X",
INDEX(Absences!Z20:Z31, MATCH($B$8, Absences!$B20:$B31, 0))="X",
INDEX(Absences!Z36:Z47, MATCH($B$8, Absences!$B36:$B47, 0))="X",
INDEX(Absences!Z52:Z63, MATCH($B$8, Absences!$B52:$B63, 0))="X"),
0,IF(AND(Z9&lt;&gt;"S",Z9&lt;&gt;""),1,0)))</f>
        <v>1</v>
      </c>
      <c r="AA10" s="106">
        <f>IF(AA9="",0,
IF(OR(INDEX(Absences!AA4:AA15, MATCH($B$8, Absences!$B4:$B15, 0))="X",
INDEX(Absences!AA20:AA31, MATCH($B$8, Absences!$B20:$B31, 0))="X",
INDEX(Absences!AA36:AA47, MATCH($B$8, Absences!$B36:$B47, 0))="X",
INDEX(Absences!AA52:AA63, MATCH($B$8, Absences!$B52:$B63, 0))="X"),
0,IF(AND(AA9&lt;&gt;"S",AA9&lt;&gt;""),1,0)))</f>
        <v>1</v>
      </c>
      <c r="AB10" s="106">
        <f>IF(AB9="",0,
IF(OR(INDEX(Absences!AB4:AB15, MATCH($B$8, Absences!$B4:$B15, 0))="X",
INDEX(Absences!AB20:AB31, MATCH($B$8, Absences!$B20:$B31, 0))="X",
INDEX(Absences!AB36:AB47, MATCH($B$8, Absences!$B36:$B47, 0))="X",
INDEX(Absences!AB52:AB63, MATCH($B$8, Absences!$B52:$B63, 0))="X"),
0,IF(AND(AB9&lt;&gt;"S",AB9&lt;&gt;""),1,0)))</f>
        <v>1</v>
      </c>
      <c r="AC10" s="106">
        <f>IF(AC9="",0,
IF(OR(INDEX(Absences!AC4:AC15, MATCH($B$8, Absences!$B4:$B15, 0))="X",
INDEX(Absences!AC20:AC31, MATCH($B$8, Absences!$B20:$B31, 0))="X",
INDEX(Absences!AC36:AC47, MATCH($B$8, Absences!$B36:$B47, 0))="X",
INDEX(Absences!AC52:AC63, MATCH($B$8, Absences!$B52:$B63, 0))="X"),
0,IF(AND(AC9&lt;&gt;"S",AC9&lt;&gt;""),1,0)))</f>
        <v>0</v>
      </c>
      <c r="AD10" s="106">
        <f>IF(AD9="",0,
IF(OR(INDEX(Absences!AD4:AD15, MATCH($B$8, Absences!$B4:$B15, 0))="X",
INDEX(Absences!AD20:AD31, MATCH($B$8, Absences!$B20:$B31, 0))="X",
INDEX(Absences!AD36:AD47, MATCH($B$8, Absences!$B36:$B47, 0))="X",
INDEX(Absences!AD52:AD63, MATCH($B$8, Absences!$B52:$B63, 0))="X"),
0,IF(AND(AD9&lt;&gt;"S",AD9&lt;&gt;""),1,0)))</f>
        <v>0</v>
      </c>
      <c r="AE10" s="106">
        <f>IF(AE9="",0,
IF(OR(INDEX(Absences!AE4:AE15, MATCH($B$8, Absences!$B4:$B15, 0))="X",
INDEX(Absences!AE20:AE31, MATCH($B$8, Absences!$B20:$B31, 0))="X",
INDEX(Absences!AE36:AE47, MATCH($B$8, Absences!$B36:$B47, 0))="X",
INDEX(Absences!AE52:AE63, MATCH($B$8, Absences!$B52:$B63, 0))="X"),
0,IF(AND(AE9&lt;&gt;"S",AE9&lt;&gt;""),1,0)))</f>
        <v>1</v>
      </c>
      <c r="AF10" s="106">
        <f>IF(AF9="",0,
IF(OR(INDEX(Absences!AF4:AF15, MATCH($B$8, Absences!$B4:$B15, 0))="X",
INDEX(Absences!AF20:AF31, MATCH($B$8, Absences!$B20:$B31, 0))="X",
INDEX(Absences!AF36:AF47, MATCH($B$8, Absences!$B36:$B47, 0))="X",
INDEX(Absences!AF52:AF63, MATCH($B$8, Absences!$B52:$B63, 0))="X"),
0,IF(AND(AF9&lt;&gt;"S",AF9&lt;&gt;""),1,0)))</f>
        <v>1</v>
      </c>
      <c r="AG10" s="107">
        <f>IF(AG9="",0,
IF(OR(INDEX(Absences!AG4:AG15, MATCH($B$8, Absences!$B4:$B15, 0))="X",
INDEX(Absences!AG20:AG31, MATCH($B$8, Absences!$B20:$B31, 0))="X",
INDEX(Absences!AG36:AG47, MATCH($B$8, Absences!$B36:$B47, 0))="X",
INDEX(Absences!AG52:AG63, MATCH($B$8, Absences!$B52:$B63, 0))="X"),
0,IF(AND(AG9&lt;&gt;"S",AG9&lt;&gt;""),1,0)))</f>
        <v>0</v>
      </c>
      <c r="AH10" s="315"/>
      <c r="AI10" s="321"/>
    </row>
    <row r="11" spans="1:39" ht="14.4" thickBot="1" x14ac:dyDescent="0.3">
      <c r="A11" s="316" t="s">
        <v>65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  <c r="AA11" s="317"/>
      <c r="AB11" s="317"/>
      <c r="AC11" s="317"/>
      <c r="AD11" s="317"/>
      <c r="AE11" s="317"/>
      <c r="AF11" s="317"/>
      <c r="AG11" s="317"/>
      <c r="AH11" s="317"/>
      <c r="AI11" s="318"/>
    </row>
    <row r="12" spans="1:39" x14ac:dyDescent="0.25">
      <c r="A12" s="307" t="s">
        <v>32</v>
      </c>
      <c r="B12" s="308"/>
      <c r="C12" s="119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30"/>
      <c r="AH12" s="121">
        <f>SUM(C12:AG12)</f>
        <v>0</v>
      </c>
      <c r="AI12" s="52"/>
    </row>
    <row r="13" spans="1:39" x14ac:dyDescent="0.25">
      <c r="A13" s="293" t="s">
        <v>2</v>
      </c>
      <c r="B13" s="294"/>
      <c r="C13" s="122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4"/>
      <c r="AH13" s="125">
        <f>SUM(C13:AG13)</f>
        <v>0</v>
      </c>
      <c r="AI13" s="50"/>
    </row>
    <row r="14" spans="1:39" x14ac:dyDescent="0.25">
      <c r="A14" s="293" t="s">
        <v>3</v>
      </c>
      <c r="B14" s="294"/>
      <c r="C14" s="122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4"/>
      <c r="AH14" s="125">
        <f>SUM(C14:AG14)</f>
        <v>0</v>
      </c>
      <c r="AI14" s="50"/>
    </row>
    <row r="15" spans="1:39" ht="13.8" thickBot="1" x14ac:dyDescent="0.3">
      <c r="A15" s="295" t="s">
        <v>1</v>
      </c>
      <c r="B15" s="296"/>
      <c r="C15" s="126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8"/>
      <c r="AH15" s="129">
        <f>SUM(C15:AG15)</f>
        <v>0</v>
      </c>
      <c r="AI15" s="56"/>
    </row>
    <row r="16" spans="1:39" ht="13.8" thickBot="1" x14ac:dyDescent="0.3">
      <c r="A16" s="299" t="str">
        <f>"Total " &amp; A11</f>
        <v>Total Internal Activities</v>
      </c>
      <c r="B16" s="300"/>
      <c r="C16" s="114">
        <f>SUM(C12:C15)</f>
        <v>0</v>
      </c>
      <c r="D16" s="115">
        <f t="shared" ref="D16:AG16" si="0">SUM(D12:D15)</f>
        <v>0</v>
      </c>
      <c r="E16" s="115">
        <f t="shared" si="0"/>
        <v>0</v>
      </c>
      <c r="F16" s="115">
        <f t="shared" si="0"/>
        <v>0</v>
      </c>
      <c r="G16" s="115">
        <f t="shared" si="0"/>
        <v>0</v>
      </c>
      <c r="H16" s="115">
        <f t="shared" si="0"/>
        <v>0</v>
      </c>
      <c r="I16" s="115">
        <f t="shared" si="0"/>
        <v>0</v>
      </c>
      <c r="J16" s="115">
        <f t="shared" si="0"/>
        <v>0</v>
      </c>
      <c r="K16" s="115">
        <f t="shared" si="0"/>
        <v>0</v>
      </c>
      <c r="L16" s="115">
        <f t="shared" si="0"/>
        <v>0</v>
      </c>
      <c r="M16" s="115">
        <f t="shared" si="0"/>
        <v>0</v>
      </c>
      <c r="N16" s="115">
        <f t="shared" si="0"/>
        <v>0</v>
      </c>
      <c r="O16" s="115">
        <f t="shared" si="0"/>
        <v>0</v>
      </c>
      <c r="P16" s="115">
        <f t="shared" si="0"/>
        <v>0</v>
      </c>
      <c r="Q16" s="115">
        <f t="shared" si="0"/>
        <v>0</v>
      </c>
      <c r="R16" s="115">
        <f t="shared" si="0"/>
        <v>0</v>
      </c>
      <c r="S16" s="115">
        <f t="shared" si="0"/>
        <v>0</v>
      </c>
      <c r="T16" s="115">
        <f t="shared" si="0"/>
        <v>0</v>
      </c>
      <c r="U16" s="115">
        <f t="shared" si="0"/>
        <v>0</v>
      </c>
      <c r="V16" s="115">
        <f t="shared" si="0"/>
        <v>0</v>
      </c>
      <c r="W16" s="115">
        <f t="shared" si="0"/>
        <v>0</v>
      </c>
      <c r="X16" s="115">
        <f t="shared" si="0"/>
        <v>0</v>
      </c>
      <c r="Y16" s="115">
        <f t="shared" si="0"/>
        <v>0</v>
      </c>
      <c r="Z16" s="115">
        <f t="shared" si="0"/>
        <v>0</v>
      </c>
      <c r="AA16" s="115">
        <f t="shared" si="0"/>
        <v>0</v>
      </c>
      <c r="AB16" s="115">
        <f t="shared" si="0"/>
        <v>0</v>
      </c>
      <c r="AC16" s="115">
        <f t="shared" si="0"/>
        <v>0</v>
      </c>
      <c r="AD16" s="115">
        <f t="shared" si="0"/>
        <v>0</v>
      </c>
      <c r="AE16" s="115">
        <f t="shared" si="0"/>
        <v>0</v>
      </c>
      <c r="AF16" s="115">
        <f t="shared" si="0"/>
        <v>0</v>
      </c>
      <c r="AG16" s="116">
        <f t="shared" si="0"/>
        <v>0</v>
      </c>
      <c r="AH16" s="117">
        <f>SUM(C16:AG16)</f>
        <v>0</v>
      </c>
      <c r="AI16" s="118"/>
      <c r="AM16" s="218"/>
    </row>
    <row r="17" spans="1:40" x14ac:dyDescent="0.25"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08"/>
      <c r="AI17" s="109"/>
    </row>
    <row r="18" spans="1:40" ht="13.8" thickBot="1" x14ac:dyDescent="0.3"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2"/>
      <c r="AI18" s="113"/>
    </row>
    <row r="19" spans="1:40" ht="14.4" thickBot="1" x14ac:dyDescent="0.3">
      <c r="A19" s="316" t="str">
        <f>Παράμετροι!B9</f>
        <v>EU Projects</v>
      </c>
      <c r="B19" s="317"/>
      <c r="C19" s="317"/>
      <c r="D19" s="317"/>
      <c r="E19" s="317"/>
      <c r="F19" s="317"/>
      <c r="G19" s="317"/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  <c r="AA19" s="317"/>
      <c r="AB19" s="317"/>
      <c r="AC19" s="317"/>
      <c r="AD19" s="317"/>
      <c r="AE19" s="317"/>
      <c r="AF19" s="317"/>
      <c r="AG19" s="317"/>
      <c r="AH19" s="317"/>
      <c r="AI19" s="318"/>
      <c r="AN19" s="204"/>
    </row>
    <row r="20" spans="1:40" s="3" customFormat="1" x14ac:dyDescent="0.25">
      <c r="A20" s="307" t="str">
        <f>IF(Παράμετροι!C10&lt;&gt;"",Παράμετροι!C10,"-")</f>
        <v>-</v>
      </c>
      <c r="B20" s="308"/>
      <c r="C20" s="212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4"/>
      <c r="AH20" s="85">
        <f>SUM(C20:AG20)</f>
        <v>0</v>
      </c>
      <c r="AI20" s="52"/>
      <c r="AK20" s="215" t="str">
        <f>CONCATENATE(Παράμετροι!D10, " - ", Παράμετροι!C10)</f>
        <v xml:space="preserve"> - </v>
      </c>
      <c r="AL20" s="3">
        <f t="shared" ref="AL20:AL44" si="1">AH20</f>
        <v>0</v>
      </c>
      <c r="AM20" s="216"/>
      <c r="AN20" s="217"/>
    </row>
    <row r="21" spans="1:40" x14ac:dyDescent="0.25">
      <c r="A21" s="293" t="str">
        <f>IF(Παράμετροι!C11&lt;&gt;"",Παράμετροι!C11,"-")</f>
        <v>-</v>
      </c>
      <c r="B21" s="294"/>
      <c r="C21" s="122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31"/>
      <c r="AH21" s="85">
        <f t="shared" ref="AH21:AH35" si="2">SUM(C21:AG21)</f>
        <v>0</v>
      </c>
      <c r="AI21" s="50"/>
      <c r="AK21" s="215" t="str">
        <f>CONCATENATE(Παράμετροι!D11, " - ", Παράμετροι!C11)</f>
        <v xml:space="preserve"> - </v>
      </c>
      <c r="AL21">
        <f t="shared" si="1"/>
        <v>0</v>
      </c>
    </row>
    <row r="22" spans="1:40" x14ac:dyDescent="0.25">
      <c r="A22" s="293" t="str">
        <f>IF(Παράμετροι!C12&lt;&gt;"",Παράμετροι!C12,"-")</f>
        <v>-</v>
      </c>
      <c r="B22" s="294"/>
      <c r="C22" s="122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31"/>
      <c r="AH22" s="85">
        <f t="shared" si="2"/>
        <v>0</v>
      </c>
      <c r="AI22" s="50"/>
      <c r="AK22" s="215" t="str">
        <f>CONCATENATE(Παράμετροι!D12, " - ", Παράμετροι!C12)</f>
        <v xml:space="preserve"> - </v>
      </c>
      <c r="AL22">
        <f t="shared" si="1"/>
        <v>0</v>
      </c>
    </row>
    <row r="23" spans="1:40" x14ac:dyDescent="0.25">
      <c r="A23" s="293" t="str">
        <f>IF(Παράμετροι!C13&lt;&gt;"",Παράμετροι!C13,"-")</f>
        <v>-</v>
      </c>
      <c r="B23" s="294"/>
      <c r="C23" s="122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31"/>
      <c r="AH23" s="85">
        <f t="shared" si="2"/>
        <v>0</v>
      </c>
      <c r="AI23" s="50"/>
      <c r="AK23" s="215" t="str">
        <f>CONCATENATE(Παράμετροι!D13, " - ", Παράμετροι!C13)</f>
        <v xml:space="preserve"> - </v>
      </c>
      <c r="AL23">
        <f t="shared" si="1"/>
        <v>0</v>
      </c>
    </row>
    <row r="24" spans="1:40" x14ac:dyDescent="0.25">
      <c r="A24" s="293" t="str">
        <f>IF(Παράμετροι!C14&lt;&gt;"",Παράμετροι!C14,"-")</f>
        <v>-</v>
      </c>
      <c r="B24" s="294"/>
      <c r="C24" s="122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31"/>
      <c r="AH24" s="85">
        <f t="shared" si="2"/>
        <v>0</v>
      </c>
      <c r="AI24" s="50"/>
      <c r="AK24" s="215" t="str">
        <f>CONCATENATE(Παράμετροι!D14, " - ", Παράμετροι!C14)</f>
        <v xml:space="preserve"> - </v>
      </c>
      <c r="AL24">
        <f t="shared" si="1"/>
        <v>0</v>
      </c>
    </row>
    <row r="25" spans="1:40" x14ac:dyDescent="0.25">
      <c r="A25" s="293" t="str">
        <f>IF(Παράμετροι!C15&lt;&gt;"",Παράμετροι!C15,"-")</f>
        <v>-</v>
      </c>
      <c r="B25" s="294"/>
      <c r="C25" s="122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31"/>
      <c r="AH25" s="85">
        <f t="shared" si="2"/>
        <v>0</v>
      </c>
      <c r="AI25" s="50"/>
      <c r="AK25" s="215" t="str">
        <f>CONCATENATE(Παράμετροι!D15, " - ", Παράμετροι!C15)</f>
        <v xml:space="preserve"> - </v>
      </c>
      <c r="AL25">
        <f t="shared" si="1"/>
        <v>0</v>
      </c>
    </row>
    <row r="26" spans="1:40" x14ac:dyDescent="0.25">
      <c r="A26" s="293" t="str">
        <f>IF(Παράμετροι!C16&lt;&gt;"",Παράμετροι!C16,"-")</f>
        <v>-</v>
      </c>
      <c r="B26" s="294"/>
      <c r="C26" s="122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31"/>
      <c r="AH26" s="85">
        <f t="shared" si="2"/>
        <v>0</v>
      </c>
      <c r="AI26" s="50"/>
      <c r="AK26" s="215" t="str">
        <f>CONCATENATE(Παράμετροι!D16, " - ", Παράμετροι!C16)</f>
        <v xml:space="preserve"> - </v>
      </c>
      <c r="AL26">
        <f t="shared" si="1"/>
        <v>0</v>
      </c>
    </row>
    <row r="27" spans="1:40" x14ac:dyDescent="0.25">
      <c r="A27" s="293" t="str">
        <f>IF(Παράμετροι!C17&lt;&gt;"",Παράμετροι!C17,"-")</f>
        <v>-</v>
      </c>
      <c r="B27" s="294"/>
      <c r="C27" s="122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31"/>
      <c r="AH27" s="85">
        <f t="shared" si="2"/>
        <v>0</v>
      </c>
      <c r="AI27" s="50"/>
      <c r="AK27" s="215" t="str">
        <f>CONCATENATE(Παράμετροι!D17, " - ", Παράμετροι!C17)</f>
        <v xml:space="preserve"> - </v>
      </c>
      <c r="AL27" s="3">
        <f t="shared" si="1"/>
        <v>0</v>
      </c>
    </row>
    <row r="28" spans="1:40" x14ac:dyDescent="0.25">
      <c r="A28" s="293" t="str">
        <f>IF(Παράμετροι!C18&lt;&gt;"",Παράμετροι!C18,"-")</f>
        <v>-</v>
      </c>
      <c r="B28" s="294"/>
      <c r="C28" s="122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31"/>
      <c r="AH28" s="85">
        <f t="shared" si="2"/>
        <v>0</v>
      </c>
      <c r="AI28" s="50"/>
      <c r="AK28" s="215" t="str">
        <f>CONCATENATE(Παράμετροι!D18, " - ", Παράμετροι!C18)</f>
        <v xml:space="preserve"> - </v>
      </c>
      <c r="AL28">
        <f t="shared" si="1"/>
        <v>0</v>
      </c>
    </row>
    <row r="29" spans="1:40" x14ac:dyDescent="0.25">
      <c r="A29" s="293" t="str">
        <f>IF(Παράμετροι!C19&lt;&gt;"",Παράμετροι!C19,"-")</f>
        <v>-</v>
      </c>
      <c r="B29" s="294"/>
      <c r="C29" s="122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31"/>
      <c r="AH29" s="85">
        <f t="shared" si="2"/>
        <v>0</v>
      </c>
      <c r="AI29" s="50"/>
      <c r="AK29" s="215" t="str">
        <f>CONCATENATE(Παράμετροι!D19, " - ", Παράμετροι!C19)</f>
        <v xml:space="preserve"> - </v>
      </c>
      <c r="AL29">
        <f t="shared" si="1"/>
        <v>0</v>
      </c>
    </row>
    <row r="30" spans="1:40" x14ac:dyDescent="0.25">
      <c r="A30" s="293" t="str">
        <f>IF(Παράμετροι!C20&lt;&gt;"",Παράμετροι!C20,"-")</f>
        <v>-</v>
      </c>
      <c r="B30" s="294"/>
      <c r="C30" s="122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31"/>
      <c r="AH30" s="85">
        <f t="shared" si="2"/>
        <v>0</v>
      </c>
      <c r="AI30" s="50"/>
      <c r="AK30" s="215" t="str">
        <f>CONCATENATE(Παράμετροι!D20, " - ", Παράμετροι!C20)</f>
        <v xml:space="preserve"> - </v>
      </c>
      <c r="AL30">
        <f t="shared" si="1"/>
        <v>0</v>
      </c>
    </row>
    <row r="31" spans="1:40" x14ac:dyDescent="0.25">
      <c r="A31" s="293" t="str">
        <f>IF(Παράμετροι!C21&lt;&gt;"",Παράμετροι!C21,"-")</f>
        <v>-</v>
      </c>
      <c r="B31" s="294"/>
      <c r="C31" s="122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31"/>
      <c r="AH31" s="85">
        <f t="shared" si="2"/>
        <v>0</v>
      </c>
      <c r="AI31" s="50"/>
      <c r="AK31" s="215" t="str">
        <f>CONCATENATE(Παράμετροι!D21, " - ", Παράμετροι!C21)</f>
        <v xml:space="preserve"> - </v>
      </c>
      <c r="AL31">
        <f t="shared" si="1"/>
        <v>0</v>
      </c>
    </row>
    <row r="32" spans="1:40" x14ac:dyDescent="0.25">
      <c r="A32" s="293" t="str">
        <f>IF(Παράμετροι!C22&lt;&gt;"",Παράμετροι!C22,"-")</f>
        <v>-</v>
      </c>
      <c r="B32" s="294"/>
      <c r="C32" s="122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31"/>
      <c r="AH32" s="85">
        <f t="shared" si="2"/>
        <v>0</v>
      </c>
      <c r="AI32" s="50"/>
      <c r="AK32" s="215" t="str">
        <f>CONCATENATE(Παράμετροι!D22, " - ", Παράμετροι!C22)</f>
        <v xml:space="preserve"> - </v>
      </c>
      <c r="AL32">
        <f t="shared" si="1"/>
        <v>0</v>
      </c>
    </row>
    <row r="33" spans="1:38" x14ac:dyDescent="0.25">
      <c r="A33" s="293" t="str">
        <f>IF(Παράμετροι!C23&lt;&gt;"",Παράμετροι!C23,"-")</f>
        <v>-</v>
      </c>
      <c r="B33" s="294"/>
      <c r="C33" s="122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31"/>
      <c r="AH33" s="85">
        <f t="shared" si="2"/>
        <v>0</v>
      </c>
      <c r="AI33" s="50"/>
      <c r="AK33" s="215" t="str">
        <f>CONCATENATE(Παράμετροι!D23, " - ", Παράμετροι!C23)</f>
        <v xml:space="preserve"> - </v>
      </c>
      <c r="AL33">
        <f t="shared" si="1"/>
        <v>0</v>
      </c>
    </row>
    <row r="34" spans="1:38" ht="13.8" thickBot="1" x14ac:dyDescent="0.3">
      <c r="A34" s="295" t="str">
        <f>IF(Παράμετροι!C24&lt;&gt;"",Παράμετροι!C24,"-")</f>
        <v>-</v>
      </c>
      <c r="B34" s="296"/>
      <c r="C34" s="126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32"/>
      <c r="AH34" s="85">
        <f t="shared" si="2"/>
        <v>0</v>
      </c>
      <c r="AI34" s="56"/>
      <c r="AK34" s="215" t="str">
        <f>CONCATENATE(Παράμετροι!D24, " - ", Παράμετροι!C24)</f>
        <v xml:space="preserve"> - </v>
      </c>
      <c r="AL34" s="3">
        <f t="shared" si="1"/>
        <v>0</v>
      </c>
    </row>
    <row r="35" spans="1:38" ht="13.8" thickBot="1" x14ac:dyDescent="0.3">
      <c r="A35" s="299" t="str">
        <f>"Total " &amp; A19</f>
        <v>Total EU Projects</v>
      </c>
      <c r="B35" s="300"/>
      <c r="C35" s="114">
        <f>SUM(C20:C34)</f>
        <v>0</v>
      </c>
      <c r="D35" s="115">
        <f t="shared" ref="D35:AG35" si="3">SUM(D20:D34)</f>
        <v>0</v>
      </c>
      <c r="E35" s="115">
        <f t="shared" si="3"/>
        <v>0</v>
      </c>
      <c r="F35" s="115">
        <f t="shared" si="3"/>
        <v>0</v>
      </c>
      <c r="G35" s="115">
        <f t="shared" si="3"/>
        <v>0</v>
      </c>
      <c r="H35" s="115">
        <f t="shared" si="3"/>
        <v>0</v>
      </c>
      <c r="I35" s="115">
        <f t="shared" si="3"/>
        <v>0</v>
      </c>
      <c r="J35" s="115">
        <f t="shared" si="3"/>
        <v>0</v>
      </c>
      <c r="K35" s="115">
        <f t="shared" si="3"/>
        <v>0</v>
      </c>
      <c r="L35" s="115">
        <f t="shared" si="3"/>
        <v>0</v>
      </c>
      <c r="M35" s="115">
        <f t="shared" si="3"/>
        <v>0</v>
      </c>
      <c r="N35" s="115">
        <f t="shared" si="3"/>
        <v>0</v>
      </c>
      <c r="O35" s="115">
        <f t="shared" si="3"/>
        <v>0</v>
      </c>
      <c r="P35" s="115">
        <f t="shared" si="3"/>
        <v>0</v>
      </c>
      <c r="Q35" s="115">
        <f t="shared" si="3"/>
        <v>0</v>
      </c>
      <c r="R35" s="115">
        <f t="shared" si="3"/>
        <v>0</v>
      </c>
      <c r="S35" s="115">
        <f t="shared" si="3"/>
        <v>0</v>
      </c>
      <c r="T35" s="115">
        <f t="shared" si="3"/>
        <v>0</v>
      </c>
      <c r="U35" s="115">
        <f t="shared" si="3"/>
        <v>0</v>
      </c>
      <c r="V35" s="115">
        <f t="shared" si="3"/>
        <v>0</v>
      </c>
      <c r="W35" s="115">
        <f t="shared" si="3"/>
        <v>0</v>
      </c>
      <c r="X35" s="115">
        <f t="shared" si="3"/>
        <v>0</v>
      </c>
      <c r="Y35" s="115">
        <f t="shared" si="3"/>
        <v>0</v>
      </c>
      <c r="Z35" s="115">
        <f t="shared" si="3"/>
        <v>0</v>
      </c>
      <c r="AA35" s="115">
        <f t="shared" si="3"/>
        <v>0</v>
      </c>
      <c r="AB35" s="115">
        <f t="shared" si="3"/>
        <v>0</v>
      </c>
      <c r="AC35" s="115">
        <f t="shared" si="3"/>
        <v>0</v>
      </c>
      <c r="AD35" s="115">
        <f t="shared" si="3"/>
        <v>0</v>
      </c>
      <c r="AE35" s="115">
        <f t="shared" si="3"/>
        <v>0</v>
      </c>
      <c r="AF35" s="115">
        <f t="shared" si="3"/>
        <v>0</v>
      </c>
      <c r="AG35" s="116">
        <f t="shared" si="3"/>
        <v>0</v>
      </c>
      <c r="AH35" s="117">
        <f t="shared" si="2"/>
        <v>0</v>
      </c>
      <c r="AI35" s="118"/>
    </row>
    <row r="36" spans="1:38" ht="13.8" thickBot="1" x14ac:dyDescent="0.3">
      <c r="A36" s="49"/>
      <c r="B36" s="49"/>
      <c r="C36" s="51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9"/>
    </row>
    <row r="37" spans="1:38" ht="14.4" thickBot="1" x14ac:dyDescent="0.3">
      <c r="A37" s="303" t="str">
        <f>Παράμετροι!B26</f>
        <v>National Projects</v>
      </c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  <c r="AH37" s="309"/>
      <c r="AI37" s="310"/>
    </row>
    <row r="38" spans="1:38" x14ac:dyDescent="0.25">
      <c r="A38" s="307" t="str">
        <f>IF(Παράμετροι!C27&lt;&gt;"",Παράμετροι!C27,"-")</f>
        <v>-</v>
      </c>
      <c r="B38" s="308"/>
      <c r="C38" s="119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30"/>
      <c r="AH38" s="52">
        <f t="shared" ref="AH38:AH45" si="4">SUM(C38:AG38)</f>
        <v>0</v>
      </c>
      <c r="AI38" s="52"/>
      <c r="AK38" s="215" t="str">
        <f>CONCATENATE(Παράμετροι!D27, " - ", Παράμετροι!C27)</f>
        <v xml:space="preserve"> - </v>
      </c>
      <c r="AL38">
        <f t="shared" si="1"/>
        <v>0</v>
      </c>
    </row>
    <row r="39" spans="1:38" x14ac:dyDescent="0.25">
      <c r="A39" s="293" t="str">
        <f>IF(Παράμετροι!C28&lt;&gt;"",Παράμετροι!C28,"-")</f>
        <v>-</v>
      </c>
      <c r="B39" s="294"/>
      <c r="C39" s="122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31"/>
      <c r="AH39" s="50">
        <f t="shared" si="4"/>
        <v>0</v>
      </c>
      <c r="AI39" s="50"/>
      <c r="AK39" s="215" t="str">
        <f>CONCATENATE(Παράμετροι!D28, " - ", Παράμετροι!C28)</f>
        <v xml:space="preserve"> - </v>
      </c>
      <c r="AL39">
        <f t="shared" si="1"/>
        <v>0</v>
      </c>
    </row>
    <row r="40" spans="1:38" x14ac:dyDescent="0.25">
      <c r="A40" s="293" t="str">
        <f>IF(Παράμετροι!C29&lt;&gt;"",Παράμετροι!C29,"-")</f>
        <v>-</v>
      </c>
      <c r="B40" s="294"/>
      <c r="C40" s="122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31"/>
      <c r="AH40" s="50">
        <f t="shared" si="4"/>
        <v>0</v>
      </c>
      <c r="AI40" s="50"/>
      <c r="AK40" s="215" t="str">
        <f>CONCATENATE(Παράμετροι!D29, " - ", Παράμετροι!C29)</f>
        <v xml:space="preserve"> - </v>
      </c>
      <c r="AL40">
        <f t="shared" si="1"/>
        <v>0</v>
      </c>
    </row>
    <row r="41" spans="1:38" x14ac:dyDescent="0.25">
      <c r="A41" s="293" t="str">
        <f>IF(Παράμετροι!C30&lt;&gt;"",Παράμετροι!C30,"-")</f>
        <v>-</v>
      </c>
      <c r="B41" s="294"/>
      <c r="C41" s="122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31"/>
      <c r="AH41" s="50">
        <f t="shared" si="4"/>
        <v>0</v>
      </c>
      <c r="AI41" s="50"/>
      <c r="AK41" s="215" t="str">
        <f>CONCATENATE(Παράμετροι!D30, " - ", Παράμετροι!C30)</f>
        <v xml:space="preserve"> - </v>
      </c>
      <c r="AL41">
        <f t="shared" si="1"/>
        <v>0</v>
      </c>
    </row>
    <row r="42" spans="1:38" x14ac:dyDescent="0.25">
      <c r="A42" s="293" t="str">
        <f>IF(Παράμετροι!C31&lt;&gt;"",Παράμετροι!C31,"-")</f>
        <v>-</v>
      </c>
      <c r="B42" s="294"/>
      <c r="C42" s="122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123"/>
      <c r="AG42" s="131"/>
      <c r="AH42" s="50">
        <f t="shared" si="4"/>
        <v>0</v>
      </c>
      <c r="AI42" s="50"/>
      <c r="AK42" s="215" t="str">
        <f>CONCATENATE(Παράμετροι!D31, " - ", Παράμετροι!C31)</f>
        <v xml:space="preserve"> - </v>
      </c>
      <c r="AL42">
        <f t="shared" si="1"/>
        <v>0</v>
      </c>
    </row>
    <row r="43" spans="1:38" x14ac:dyDescent="0.25">
      <c r="A43" s="293" t="str">
        <f>IF(Παράμετροι!C32&lt;&gt;"",Παράμετροι!C32,"-")</f>
        <v>-</v>
      </c>
      <c r="B43" s="294"/>
      <c r="C43" s="122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31"/>
      <c r="AH43" s="50">
        <f t="shared" si="4"/>
        <v>0</v>
      </c>
      <c r="AI43" s="50"/>
      <c r="AK43" s="215" t="str">
        <f>CONCATENATE(Παράμετροι!D32, " - ", Παράμετροι!C32)</f>
        <v xml:space="preserve"> - </v>
      </c>
      <c r="AL43">
        <f t="shared" si="1"/>
        <v>0</v>
      </c>
    </row>
    <row r="44" spans="1:38" ht="13.8" thickBot="1" x14ac:dyDescent="0.3">
      <c r="A44" s="295" t="str">
        <f>IF(Παράμετροι!C33&lt;&gt;"",Παράμετροι!C33,"-")</f>
        <v>-</v>
      </c>
      <c r="B44" s="296"/>
      <c r="C44" s="126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32"/>
      <c r="AH44" s="50">
        <f t="shared" si="4"/>
        <v>0</v>
      </c>
      <c r="AI44" s="56"/>
      <c r="AK44" s="215" t="str">
        <f>CONCATENATE(Παράμετροι!D33, " - ", Παράμετροι!C33)</f>
        <v xml:space="preserve"> - </v>
      </c>
      <c r="AL44">
        <f t="shared" si="1"/>
        <v>0</v>
      </c>
    </row>
    <row r="45" spans="1:38" ht="13.8" thickBot="1" x14ac:dyDescent="0.3">
      <c r="A45" s="299" t="str">
        <f>"Total " &amp; A37</f>
        <v>Total National Projects</v>
      </c>
      <c r="B45" s="300"/>
      <c r="C45" s="114">
        <f t="shared" ref="C45:AG45" si="5">SUM(C38:C44)</f>
        <v>0</v>
      </c>
      <c r="D45" s="115">
        <f t="shared" si="5"/>
        <v>0</v>
      </c>
      <c r="E45" s="115">
        <f t="shared" si="5"/>
        <v>0</v>
      </c>
      <c r="F45" s="115">
        <f t="shared" si="5"/>
        <v>0</v>
      </c>
      <c r="G45" s="115">
        <f t="shared" si="5"/>
        <v>0</v>
      </c>
      <c r="H45" s="115">
        <f t="shared" si="5"/>
        <v>0</v>
      </c>
      <c r="I45" s="115">
        <f t="shared" si="5"/>
        <v>0</v>
      </c>
      <c r="J45" s="115">
        <f t="shared" si="5"/>
        <v>0</v>
      </c>
      <c r="K45" s="115">
        <f t="shared" si="5"/>
        <v>0</v>
      </c>
      <c r="L45" s="115">
        <f t="shared" si="5"/>
        <v>0</v>
      </c>
      <c r="M45" s="115">
        <f t="shared" si="5"/>
        <v>0</v>
      </c>
      <c r="N45" s="115">
        <f t="shared" si="5"/>
        <v>0</v>
      </c>
      <c r="O45" s="115">
        <f t="shared" si="5"/>
        <v>0</v>
      </c>
      <c r="P45" s="115">
        <f t="shared" si="5"/>
        <v>0</v>
      </c>
      <c r="Q45" s="115">
        <f t="shared" si="5"/>
        <v>0</v>
      </c>
      <c r="R45" s="115">
        <f t="shared" si="5"/>
        <v>0</v>
      </c>
      <c r="S45" s="115">
        <f t="shared" si="5"/>
        <v>0</v>
      </c>
      <c r="T45" s="115">
        <f t="shared" si="5"/>
        <v>0</v>
      </c>
      <c r="U45" s="115">
        <f t="shared" si="5"/>
        <v>0</v>
      </c>
      <c r="V45" s="115">
        <f t="shared" si="5"/>
        <v>0</v>
      </c>
      <c r="W45" s="115">
        <f t="shared" si="5"/>
        <v>0</v>
      </c>
      <c r="X45" s="115">
        <f t="shared" si="5"/>
        <v>0</v>
      </c>
      <c r="Y45" s="115">
        <f t="shared" si="5"/>
        <v>0</v>
      </c>
      <c r="Z45" s="115">
        <f t="shared" si="5"/>
        <v>0</v>
      </c>
      <c r="AA45" s="115">
        <f t="shared" si="5"/>
        <v>0</v>
      </c>
      <c r="AB45" s="115">
        <f t="shared" si="5"/>
        <v>0</v>
      </c>
      <c r="AC45" s="115">
        <f t="shared" si="5"/>
        <v>0</v>
      </c>
      <c r="AD45" s="115">
        <f t="shared" si="5"/>
        <v>0</v>
      </c>
      <c r="AE45" s="115">
        <f t="shared" si="5"/>
        <v>0</v>
      </c>
      <c r="AF45" s="115">
        <f t="shared" si="5"/>
        <v>0</v>
      </c>
      <c r="AG45" s="116">
        <f t="shared" si="5"/>
        <v>0</v>
      </c>
      <c r="AH45" s="117">
        <f t="shared" si="4"/>
        <v>0</v>
      </c>
      <c r="AI45" s="118"/>
    </row>
    <row r="46" spans="1:38" ht="13.8" thickBot="1" x14ac:dyDescent="0.3">
      <c r="A46" s="49"/>
      <c r="B46" s="49"/>
      <c r="C46" s="51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9"/>
    </row>
    <row r="47" spans="1:38" ht="14.4" thickBot="1" x14ac:dyDescent="0.3">
      <c r="A47" s="303" t="str">
        <f>Παράμετροι!B35</f>
        <v>Other Projects</v>
      </c>
      <c r="B47" s="309"/>
      <c r="C47" s="309"/>
      <c r="D47" s="309"/>
      <c r="E47" s="309"/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  <c r="AH47" s="309"/>
      <c r="AI47" s="310"/>
      <c r="AK47" s="215"/>
    </row>
    <row r="48" spans="1:38" x14ac:dyDescent="0.25">
      <c r="A48" s="307" t="str">
        <f>IF(Παράμετροι!C36&lt;&gt;"",Παράμετροι!C36,"-")</f>
        <v>-</v>
      </c>
      <c r="B48" s="308"/>
      <c r="C48" s="119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31"/>
      <c r="AH48" s="52">
        <f t="shared" ref="AH48:AH55" si="6">SUM(C48:AG48)</f>
        <v>0</v>
      </c>
      <c r="AI48" s="52"/>
      <c r="AK48" s="94" t="str">
        <f>CONCATENATE(Παράμετροι!D36, " - ", Παράμετροι!C36)</f>
        <v xml:space="preserve"> - </v>
      </c>
      <c r="AL48">
        <f>AH48</f>
        <v>0</v>
      </c>
    </row>
    <row r="49" spans="1:38" x14ac:dyDescent="0.25">
      <c r="A49" s="293" t="str">
        <f>IF(Παράμετροι!C37&lt;&gt;"",Παράμετροι!C37,"-")</f>
        <v>-</v>
      </c>
      <c r="B49" s="294"/>
      <c r="C49" s="122"/>
      <c r="D49" s="123"/>
      <c r="E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  <c r="AA49" s="123"/>
      <c r="AB49" s="123"/>
      <c r="AC49" s="123"/>
      <c r="AD49" s="123"/>
      <c r="AE49" s="123"/>
      <c r="AF49" s="123"/>
      <c r="AG49" s="131"/>
      <c r="AH49" s="50">
        <f t="shared" si="6"/>
        <v>0</v>
      </c>
      <c r="AI49" s="50"/>
      <c r="AK49" s="94" t="str">
        <f>CONCATENATE(Παράμετροι!D37, " - ", Παράμετροι!C37)</f>
        <v xml:space="preserve"> - </v>
      </c>
      <c r="AL49">
        <f t="shared" ref="AL49:AL75" si="7">AH49</f>
        <v>0</v>
      </c>
    </row>
    <row r="50" spans="1:38" x14ac:dyDescent="0.25">
      <c r="A50" s="293" t="str">
        <f>IF(Παράμετροι!C38&lt;&gt;"",Παράμετροι!C38,"-")</f>
        <v>-</v>
      </c>
      <c r="B50" s="294"/>
      <c r="C50" s="122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31"/>
      <c r="AH50" s="50">
        <f t="shared" si="6"/>
        <v>0</v>
      </c>
      <c r="AI50" s="50"/>
      <c r="AK50" s="94" t="str">
        <f>CONCATENATE(Παράμετροι!D38, " - ", Παράμετροι!C38)</f>
        <v xml:space="preserve"> - </v>
      </c>
      <c r="AL50">
        <f t="shared" si="7"/>
        <v>0</v>
      </c>
    </row>
    <row r="51" spans="1:38" x14ac:dyDescent="0.25">
      <c r="A51" s="293" t="str">
        <f>IF(Παράμετροι!C39&lt;&gt;"",Παράμετροι!C39,"-")</f>
        <v>-</v>
      </c>
      <c r="B51" s="294"/>
      <c r="C51" s="122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31"/>
      <c r="AH51" s="50">
        <f t="shared" si="6"/>
        <v>0</v>
      </c>
      <c r="AI51" s="50"/>
      <c r="AK51" s="94" t="str">
        <f>CONCATENATE(Παράμετροι!D39, " - ", Παράμετροι!C39)</f>
        <v xml:space="preserve"> - </v>
      </c>
      <c r="AL51">
        <f t="shared" si="7"/>
        <v>0</v>
      </c>
    </row>
    <row r="52" spans="1:38" x14ac:dyDescent="0.25">
      <c r="A52" s="293" t="str">
        <f>IF(Παράμετροι!C40&lt;&gt;"",Παράμετροι!C40,"-")</f>
        <v>-</v>
      </c>
      <c r="B52" s="294"/>
      <c r="C52" s="122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31"/>
      <c r="AH52" s="50">
        <f t="shared" si="6"/>
        <v>0</v>
      </c>
      <c r="AI52" s="50"/>
      <c r="AK52" s="94" t="str">
        <f>CONCATENATE(Παράμετροι!D40, " - ", Παράμετροι!C40)</f>
        <v xml:space="preserve"> - </v>
      </c>
      <c r="AL52">
        <f t="shared" si="7"/>
        <v>0</v>
      </c>
    </row>
    <row r="53" spans="1:38" x14ac:dyDescent="0.25">
      <c r="A53" s="293" t="str">
        <f>IF(Παράμετροι!C41&lt;&gt;"",Παράμετροι!C41,"-")</f>
        <v>-</v>
      </c>
      <c r="B53" s="294"/>
      <c r="C53" s="122"/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123"/>
      <c r="AG53" s="131"/>
      <c r="AH53" s="50">
        <f t="shared" si="6"/>
        <v>0</v>
      </c>
      <c r="AI53" s="50"/>
      <c r="AK53" s="94" t="str">
        <f>CONCATENATE(Παράμετροι!D41, " - ", Παράμετροι!C41)</f>
        <v xml:space="preserve"> - </v>
      </c>
      <c r="AL53">
        <f t="shared" si="7"/>
        <v>0</v>
      </c>
    </row>
    <row r="54" spans="1:38" ht="13.8" thickBot="1" x14ac:dyDescent="0.3">
      <c r="A54" s="295" t="str">
        <f>IF(Παράμετροι!C42&lt;&gt;"",Παράμετροι!C42,"-")</f>
        <v>-</v>
      </c>
      <c r="B54" s="296"/>
      <c r="C54" s="126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32"/>
      <c r="AH54" s="50">
        <f t="shared" si="6"/>
        <v>0</v>
      </c>
      <c r="AI54" s="56"/>
      <c r="AK54" s="94" t="str">
        <f>CONCATENATE(Παράμετροι!D42, " - ", Παράμετροι!C42)</f>
        <v xml:space="preserve"> - </v>
      </c>
      <c r="AL54">
        <f t="shared" si="7"/>
        <v>0</v>
      </c>
    </row>
    <row r="55" spans="1:38" ht="13.8" thickBot="1" x14ac:dyDescent="0.3">
      <c r="A55" s="299" t="str">
        <f>"Total " &amp; A47</f>
        <v>Total Other Projects</v>
      </c>
      <c r="B55" s="300"/>
      <c r="C55" s="114">
        <f>SUM(C48:C54)</f>
        <v>0</v>
      </c>
      <c r="D55" s="115">
        <f t="shared" ref="D55:AG55" si="8">SUM(D48:D54)</f>
        <v>0</v>
      </c>
      <c r="E55" s="115">
        <f t="shared" si="8"/>
        <v>0</v>
      </c>
      <c r="F55" s="115">
        <f t="shared" si="8"/>
        <v>0</v>
      </c>
      <c r="G55" s="115">
        <f t="shared" si="8"/>
        <v>0</v>
      </c>
      <c r="H55" s="115">
        <f t="shared" si="8"/>
        <v>0</v>
      </c>
      <c r="I55" s="115">
        <f t="shared" si="8"/>
        <v>0</v>
      </c>
      <c r="J55" s="115">
        <f t="shared" si="8"/>
        <v>0</v>
      </c>
      <c r="K55" s="115">
        <f t="shared" si="8"/>
        <v>0</v>
      </c>
      <c r="L55" s="115">
        <f t="shared" si="8"/>
        <v>0</v>
      </c>
      <c r="M55" s="115">
        <f t="shared" si="8"/>
        <v>0</v>
      </c>
      <c r="N55" s="115">
        <f t="shared" si="8"/>
        <v>0</v>
      </c>
      <c r="O55" s="115">
        <f t="shared" si="8"/>
        <v>0</v>
      </c>
      <c r="P55" s="115">
        <f t="shared" si="8"/>
        <v>0</v>
      </c>
      <c r="Q55" s="115">
        <f t="shared" si="8"/>
        <v>0</v>
      </c>
      <c r="R55" s="115">
        <f t="shared" si="8"/>
        <v>0</v>
      </c>
      <c r="S55" s="115">
        <f t="shared" si="8"/>
        <v>0</v>
      </c>
      <c r="T55" s="115">
        <f t="shared" si="8"/>
        <v>0</v>
      </c>
      <c r="U55" s="115">
        <f t="shared" si="8"/>
        <v>0</v>
      </c>
      <c r="V55" s="115">
        <f t="shared" si="8"/>
        <v>0</v>
      </c>
      <c r="W55" s="115">
        <f t="shared" si="8"/>
        <v>0</v>
      </c>
      <c r="X55" s="115">
        <f t="shared" si="8"/>
        <v>0</v>
      </c>
      <c r="Y55" s="115">
        <f t="shared" si="8"/>
        <v>0</v>
      </c>
      <c r="Z55" s="115">
        <f t="shared" si="8"/>
        <v>0</v>
      </c>
      <c r="AA55" s="115">
        <f t="shared" si="8"/>
        <v>0</v>
      </c>
      <c r="AB55" s="115">
        <f t="shared" si="8"/>
        <v>0</v>
      </c>
      <c r="AC55" s="115">
        <f t="shared" si="8"/>
        <v>0</v>
      </c>
      <c r="AD55" s="115">
        <f t="shared" si="8"/>
        <v>0</v>
      </c>
      <c r="AE55" s="115">
        <f t="shared" si="8"/>
        <v>0</v>
      </c>
      <c r="AF55" s="115">
        <f t="shared" si="8"/>
        <v>0</v>
      </c>
      <c r="AG55" s="151">
        <f t="shared" si="8"/>
        <v>0</v>
      </c>
      <c r="AH55" s="152">
        <f t="shared" si="6"/>
        <v>0</v>
      </c>
      <c r="AI55" s="118"/>
    </row>
    <row r="57" spans="1:38" ht="13.8" thickBot="1" x14ac:dyDescent="0.3"/>
    <row r="58" spans="1:38" ht="14.4" thickBot="1" x14ac:dyDescent="0.3">
      <c r="A58" s="322" t="s">
        <v>31</v>
      </c>
      <c r="B58" s="323"/>
      <c r="C58" s="133">
        <f>C16+C35+C45+C55</f>
        <v>0</v>
      </c>
      <c r="D58" s="134">
        <f t="shared" ref="D58:AG58" si="9">D16+D35+D45+D55</f>
        <v>0</v>
      </c>
      <c r="E58" s="134">
        <f t="shared" si="9"/>
        <v>0</v>
      </c>
      <c r="F58" s="134">
        <f t="shared" si="9"/>
        <v>0</v>
      </c>
      <c r="G58" s="134">
        <f t="shared" si="9"/>
        <v>0</v>
      </c>
      <c r="H58" s="134">
        <f t="shared" si="9"/>
        <v>0</v>
      </c>
      <c r="I58" s="134">
        <f t="shared" si="9"/>
        <v>0</v>
      </c>
      <c r="J58" s="134">
        <f t="shared" si="9"/>
        <v>0</v>
      </c>
      <c r="K58" s="134">
        <f t="shared" si="9"/>
        <v>0</v>
      </c>
      <c r="L58" s="134">
        <f t="shared" si="9"/>
        <v>0</v>
      </c>
      <c r="M58" s="134">
        <f t="shared" si="9"/>
        <v>0</v>
      </c>
      <c r="N58" s="134">
        <f t="shared" si="9"/>
        <v>0</v>
      </c>
      <c r="O58" s="134">
        <f t="shared" si="9"/>
        <v>0</v>
      </c>
      <c r="P58" s="134">
        <f t="shared" si="9"/>
        <v>0</v>
      </c>
      <c r="Q58" s="134">
        <f t="shared" si="9"/>
        <v>0</v>
      </c>
      <c r="R58" s="134">
        <f t="shared" si="9"/>
        <v>0</v>
      </c>
      <c r="S58" s="134">
        <f t="shared" si="9"/>
        <v>0</v>
      </c>
      <c r="T58" s="134">
        <f t="shared" si="9"/>
        <v>0</v>
      </c>
      <c r="U58" s="134">
        <f t="shared" si="9"/>
        <v>0</v>
      </c>
      <c r="V58" s="134">
        <f t="shared" si="9"/>
        <v>0</v>
      </c>
      <c r="W58" s="134">
        <f t="shared" si="9"/>
        <v>0</v>
      </c>
      <c r="X58" s="134">
        <f t="shared" si="9"/>
        <v>0</v>
      </c>
      <c r="Y58" s="134">
        <f t="shared" si="9"/>
        <v>0</v>
      </c>
      <c r="Z58" s="134">
        <f t="shared" si="9"/>
        <v>0</v>
      </c>
      <c r="AA58" s="134">
        <f t="shared" si="9"/>
        <v>0</v>
      </c>
      <c r="AB58" s="134">
        <f t="shared" si="9"/>
        <v>0</v>
      </c>
      <c r="AC58" s="134">
        <f t="shared" si="9"/>
        <v>0</v>
      </c>
      <c r="AD58" s="134">
        <f t="shared" si="9"/>
        <v>0</v>
      </c>
      <c r="AE58" s="134">
        <f t="shared" si="9"/>
        <v>0</v>
      </c>
      <c r="AF58" s="134">
        <f t="shared" si="9"/>
        <v>0</v>
      </c>
      <c r="AG58" s="135">
        <f t="shared" si="9"/>
        <v>0</v>
      </c>
      <c r="AH58" s="136">
        <f>SUM(C58:AG58)</f>
        <v>0</v>
      </c>
      <c r="AI58" s="53"/>
    </row>
    <row r="59" spans="1:38" ht="13.8" thickBot="1" x14ac:dyDescent="0.3">
      <c r="A59" s="49"/>
      <c r="B59" s="49"/>
      <c r="C59" s="51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9"/>
    </row>
    <row r="60" spans="1:38" ht="14.4" thickBot="1" x14ac:dyDescent="0.3">
      <c r="A60" s="303" t="s">
        <v>5</v>
      </c>
      <c r="B60" s="309"/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09"/>
      <c r="O60" s="309"/>
      <c r="P60" s="309"/>
      <c r="Q60" s="309"/>
      <c r="R60" s="309"/>
      <c r="S60" s="309"/>
      <c r="T60" s="309"/>
      <c r="U60" s="309"/>
      <c r="V60" s="309"/>
      <c r="W60" s="309"/>
      <c r="X60" s="309"/>
      <c r="Y60" s="309"/>
      <c r="Z60" s="309"/>
      <c r="AA60" s="309"/>
      <c r="AB60" s="309"/>
      <c r="AC60" s="309"/>
      <c r="AD60" s="309"/>
      <c r="AE60" s="309"/>
      <c r="AF60" s="309"/>
      <c r="AG60" s="309"/>
      <c r="AH60" s="309"/>
      <c r="AI60" s="310"/>
    </row>
    <row r="61" spans="1:38" x14ac:dyDescent="0.25">
      <c r="A61" s="307" t="s">
        <v>6</v>
      </c>
      <c r="B61" s="308"/>
      <c r="C61" s="138">
        <f>IF(INDEX(Absences!C20:C31, MATCH($B$8, Absences!$B20:$B31, 0))&lt;&gt;"",8,0)</f>
        <v>0</v>
      </c>
      <c r="D61" s="139">
        <f>IF(INDEX(Absences!D20:D31, MATCH($B$8, Absences!$B20:$B31, 0))&lt;&gt;"",8,0)</f>
        <v>0</v>
      </c>
      <c r="E61" s="139">
        <f>IF(INDEX(Absences!E20:E31, MATCH($B$8, Absences!$B20:$B31, 0))&lt;&gt;"",8,0)</f>
        <v>0</v>
      </c>
      <c r="F61" s="139">
        <f>IF(INDEX(Absences!F20:F31, MATCH($B$8, Absences!$B20:$B31, 0))&lt;&gt;"",8,0)</f>
        <v>0</v>
      </c>
      <c r="G61" s="139">
        <f>IF(INDEX(Absences!G20:G31, MATCH($B$8, Absences!$B20:$B31, 0))&lt;&gt;"",8,0)</f>
        <v>0</v>
      </c>
      <c r="H61" s="139">
        <f>IF(INDEX(Absences!H20:H31, MATCH($B$8, Absences!$B20:$B31, 0))&lt;&gt;"",8,0)</f>
        <v>0</v>
      </c>
      <c r="I61" s="139">
        <f>IF(INDEX(Absences!I20:I31, MATCH($B$8, Absences!$B20:$B31, 0))&lt;&gt;"",8,0)</f>
        <v>0</v>
      </c>
      <c r="J61" s="139">
        <f>IF(INDEX(Absences!J20:J31, MATCH($B$8, Absences!$B20:$B31, 0))&lt;&gt;"",8,0)</f>
        <v>0</v>
      </c>
      <c r="K61" s="139">
        <f>IF(INDEX(Absences!K20:K31, MATCH($B$8, Absences!$B20:$B31, 0))&lt;&gt;"",8,0)</f>
        <v>0</v>
      </c>
      <c r="L61" s="139">
        <f>IF(INDEX(Absences!L20:L31, MATCH($B$8, Absences!$B20:$B31, 0))&lt;&gt;"",8,0)</f>
        <v>0</v>
      </c>
      <c r="M61" s="139">
        <f>IF(INDEX(Absences!M20:M31, MATCH($B$8, Absences!$B20:$B31, 0))&lt;&gt;"",8,0)</f>
        <v>0</v>
      </c>
      <c r="N61" s="139">
        <f>IF(INDEX(Absences!N20:N31, MATCH($B$8, Absences!$B20:$B31, 0))&lt;&gt;"",8,0)</f>
        <v>0</v>
      </c>
      <c r="O61" s="139">
        <f>IF(INDEX(Absences!O20:O31, MATCH($B$8, Absences!$B20:$B31, 0))&lt;&gt;"",8,0)</f>
        <v>0</v>
      </c>
      <c r="P61" s="139">
        <f>IF(INDEX(Absences!P20:P31, MATCH($B$8, Absences!$B20:$B31, 0))&lt;&gt;"",8,0)</f>
        <v>0</v>
      </c>
      <c r="Q61" s="139">
        <f>IF(INDEX(Absences!Q20:Q31, MATCH($B$8, Absences!$B20:$B31, 0))&lt;&gt;"",8,0)</f>
        <v>0</v>
      </c>
      <c r="R61" s="139">
        <f>IF(INDEX(Absences!R20:R31, MATCH($B$8, Absences!$B20:$B31, 0))&lt;&gt;"",8,0)</f>
        <v>0</v>
      </c>
      <c r="S61" s="139">
        <f>IF(INDEX(Absences!S20:S31, MATCH($B$8, Absences!$B20:$B31, 0))&lt;&gt;"",8,0)</f>
        <v>0</v>
      </c>
      <c r="T61" s="139">
        <f>IF(INDEX(Absences!T20:T31, MATCH($B$8, Absences!$B20:$B31, 0))&lt;&gt;"",8,0)</f>
        <v>0</v>
      </c>
      <c r="U61" s="139">
        <f>IF(INDEX(Absences!U20:U31, MATCH($B$8, Absences!$B20:$B31, 0))&lt;&gt;"",8,0)</f>
        <v>0</v>
      </c>
      <c r="V61" s="139">
        <f>IF(INDEX(Absences!V20:V31, MATCH($B$8, Absences!$B20:$B31, 0))&lt;&gt;"",8,0)</f>
        <v>0</v>
      </c>
      <c r="W61" s="139">
        <f>IF(INDEX(Absences!W20:W31, MATCH($B$8, Absences!$B20:$B31, 0))&lt;&gt;"",8,0)</f>
        <v>0</v>
      </c>
      <c r="X61" s="139">
        <f>IF(INDEX(Absences!X20:X31, MATCH($B$8, Absences!$B20:$B31, 0))&lt;&gt;"",8,0)</f>
        <v>0</v>
      </c>
      <c r="Y61" s="139">
        <f>IF(INDEX(Absences!Y20:Y31, MATCH($B$8, Absences!$B20:$B31, 0))&lt;&gt;"",8,0)</f>
        <v>0</v>
      </c>
      <c r="Z61" s="139">
        <f>IF(INDEX(Absences!Z20:Z31, MATCH($B$8, Absences!$B20:$B31, 0))&lt;&gt;"",8,0)</f>
        <v>0</v>
      </c>
      <c r="AA61" s="139">
        <f>IF(INDEX(Absences!AA20:AA31, MATCH($B$8, Absences!$B20:$B31, 0))&lt;&gt;"",8,0)</f>
        <v>0</v>
      </c>
      <c r="AB61" s="139">
        <f>IF(INDEX(Absences!AB20:AB31, MATCH($B$8, Absences!$B20:$B31, 0))&lt;&gt;"",8,0)</f>
        <v>0</v>
      </c>
      <c r="AC61" s="139">
        <f>IF(INDEX(Absences!AC20:AC31, MATCH($B$8, Absences!$B20:$B31, 0))&lt;&gt;"",8,0)</f>
        <v>0</v>
      </c>
      <c r="AD61" s="139">
        <f>IF(INDEX(Absences!AD20:AD31, MATCH($B$8, Absences!$B20:$B31, 0))&lt;&gt;"",8,0)</f>
        <v>0</v>
      </c>
      <c r="AE61" s="139">
        <f>IF(INDEX(Absences!AE20:AE31, MATCH($B$8, Absences!$B20:$B31, 0))&lt;&gt;"",8,0)</f>
        <v>0</v>
      </c>
      <c r="AF61" s="139">
        <f>IF(INDEX(Absences!AF20:AF31, MATCH($B$8, Absences!$B20:$B31, 0))&lt;&gt;"",8,0)</f>
        <v>0</v>
      </c>
      <c r="AG61" s="140">
        <f>IF(INDEX(Absences!AG20:AG31, MATCH($B$8, Absences!$B20:$B31, 0))&lt;&gt;"",8,0)</f>
        <v>0</v>
      </c>
      <c r="AH61" s="121">
        <f>SUM(C61:AG61)</f>
        <v>0</v>
      </c>
      <c r="AI61" s="55"/>
    </row>
    <row r="62" spans="1:38" x14ac:dyDescent="0.25">
      <c r="A62" s="293" t="s">
        <v>7</v>
      </c>
      <c r="B62" s="294"/>
      <c r="C62" s="141">
        <f>IF(INDEX(Absences!C36:C47, MATCH($B$8, Absences!$B36:$B47, 0))&lt;&gt;"",8,0)</f>
        <v>0</v>
      </c>
      <c r="D62" s="142">
        <f>IF(INDEX(Absences!D36:D47, MATCH($B$8, Absences!$B36:$B47, 0))&lt;&gt;"",8,0)</f>
        <v>0</v>
      </c>
      <c r="E62" s="142">
        <f>IF(INDEX(Absences!E36:E47, MATCH($B$8, Absences!$B36:$B47, 0))&lt;&gt;"",8,0)</f>
        <v>0</v>
      </c>
      <c r="F62" s="142">
        <f>IF(INDEX(Absences!F36:F47, MATCH($B$8, Absences!$B36:$B47, 0))&lt;&gt;"",8,0)</f>
        <v>0</v>
      </c>
      <c r="G62" s="142">
        <f>IF(INDEX(Absences!G36:G47, MATCH($B$8, Absences!$B36:$B47, 0))&lt;&gt;"",8,0)</f>
        <v>0</v>
      </c>
      <c r="H62" s="142">
        <f>IF(INDEX(Absences!H36:H47, MATCH($B$8, Absences!$B36:$B47, 0))&lt;&gt;"",8,0)</f>
        <v>0</v>
      </c>
      <c r="I62" s="142">
        <f>IF(INDEX(Absences!I36:I47, MATCH($B$8, Absences!$B36:$B47, 0))&lt;&gt;"",8,0)</f>
        <v>0</v>
      </c>
      <c r="J62" s="142">
        <f>IF(INDEX(Absences!J36:J47, MATCH($B$8, Absences!$B36:$B47, 0))&lt;&gt;"",8,0)</f>
        <v>0</v>
      </c>
      <c r="K62" s="142">
        <f>IF(INDEX(Absences!K36:K47, MATCH($B$8, Absences!$B36:$B47, 0))&lt;&gt;"",8,0)</f>
        <v>0</v>
      </c>
      <c r="L62" s="142">
        <f>IF(INDEX(Absences!L36:L47, MATCH($B$8, Absences!$B36:$B47, 0))&lt;&gt;"",8,0)</f>
        <v>0</v>
      </c>
      <c r="M62" s="142">
        <f>IF(INDEX(Absences!M36:M47, MATCH($B$8, Absences!$B36:$B47, 0))&lt;&gt;"",8,0)</f>
        <v>0</v>
      </c>
      <c r="N62" s="142">
        <f>IF(INDEX(Absences!N36:N47, MATCH($B$8, Absences!$B36:$B47, 0))&lt;&gt;"",8,0)</f>
        <v>0</v>
      </c>
      <c r="O62" s="142">
        <f>IF(INDEX(Absences!O36:O47, MATCH($B$8, Absences!$B36:$B47, 0))&lt;&gt;"",8,0)</f>
        <v>0</v>
      </c>
      <c r="P62" s="142">
        <f>IF(INDEX(Absences!P36:P47, MATCH($B$8, Absences!$B36:$B47, 0))&lt;&gt;"",8,0)</f>
        <v>0</v>
      </c>
      <c r="Q62" s="142">
        <f>IF(INDEX(Absences!Q36:Q47, MATCH($B$8, Absences!$B36:$B47, 0))&lt;&gt;"",8,0)</f>
        <v>0</v>
      </c>
      <c r="R62" s="142">
        <f>IF(INDEX(Absences!R36:R47, MATCH($B$8, Absences!$B36:$B47, 0))&lt;&gt;"",8,0)</f>
        <v>0</v>
      </c>
      <c r="S62" s="142">
        <f>IF(INDEX(Absences!S36:S47, MATCH($B$8, Absences!$B36:$B47, 0))&lt;&gt;"",8,0)</f>
        <v>0</v>
      </c>
      <c r="T62" s="142">
        <f>IF(INDEX(Absences!T36:T47, MATCH($B$8, Absences!$B36:$B47, 0))&lt;&gt;"",8,0)</f>
        <v>0</v>
      </c>
      <c r="U62" s="142">
        <f>IF(INDEX(Absences!U36:U47, MATCH($B$8, Absences!$B36:$B47, 0))&lt;&gt;"",8,0)</f>
        <v>0</v>
      </c>
      <c r="V62" s="142">
        <f>IF(INDEX(Absences!V36:V47, MATCH($B$8, Absences!$B36:$B47, 0))&lt;&gt;"",8,0)</f>
        <v>0</v>
      </c>
      <c r="W62" s="142">
        <f>IF(INDEX(Absences!W36:W47, MATCH($B$8, Absences!$B36:$B47, 0))&lt;&gt;"",8,0)</f>
        <v>0</v>
      </c>
      <c r="X62" s="142">
        <f>IF(INDEX(Absences!X36:X47, MATCH($B$8, Absences!$B36:$B47, 0))&lt;&gt;"",8,0)</f>
        <v>0</v>
      </c>
      <c r="Y62" s="142">
        <f>IF(INDEX(Absences!Y36:Y47, MATCH($B$8, Absences!$B36:$B47, 0))&lt;&gt;"",8,0)</f>
        <v>0</v>
      </c>
      <c r="Z62" s="142">
        <f>IF(INDEX(Absences!Z36:Z47, MATCH($B$8, Absences!$B36:$B47, 0))&lt;&gt;"",8,0)</f>
        <v>0</v>
      </c>
      <c r="AA62" s="142">
        <f>IF(INDEX(Absences!AA36:AA47, MATCH($B$8, Absences!$B36:$B47, 0))&lt;&gt;"",8,0)</f>
        <v>0</v>
      </c>
      <c r="AB62" s="142">
        <f>IF(INDEX(Absences!AB36:AB47, MATCH($B$8, Absences!$B36:$B47, 0))&lt;&gt;"",8,0)</f>
        <v>0</v>
      </c>
      <c r="AC62" s="142">
        <f>IF(INDEX(Absences!AC36:AC47, MATCH($B$8, Absences!$B36:$B47, 0))&lt;&gt;"",8,0)</f>
        <v>0</v>
      </c>
      <c r="AD62" s="142">
        <f>IF(INDEX(Absences!AD36:AD47, MATCH($B$8, Absences!$B36:$B47, 0))&lt;&gt;"",8,0)</f>
        <v>0</v>
      </c>
      <c r="AE62" s="142">
        <f>IF(INDEX(Absences!AE36:AE47, MATCH($B$8, Absences!$B36:$B47, 0))&lt;&gt;"",8,0)</f>
        <v>0</v>
      </c>
      <c r="AF62" s="142">
        <f>IF(INDEX(Absences!AF36:AF47, MATCH($B$8, Absences!$B36:$B47, 0))&lt;&gt;"",8,0)</f>
        <v>0</v>
      </c>
      <c r="AG62" s="143">
        <f>IF(INDEX(Absences!AG36:AG47, MATCH($B$8, Absences!$B36:$B47, 0))&lt;&gt;"",8,0)</f>
        <v>0</v>
      </c>
      <c r="AH62" s="125">
        <f>SUM(C62:AG62)</f>
        <v>0</v>
      </c>
      <c r="AI62" s="54"/>
    </row>
    <row r="63" spans="1:38" x14ac:dyDescent="0.25">
      <c r="A63" s="293" t="s">
        <v>8</v>
      </c>
      <c r="B63" s="294"/>
      <c r="C63" s="141">
        <f>IF(INDEX(Absences!C4:C15, MATCH($B$8, Absences!$B4:$B15, 0))&lt;&gt;"",8,0)</f>
        <v>8</v>
      </c>
      <c r="D63" s="142">
        <f>IF(INDEX(Absences!D4:D15, MATCH($B$8, Absences!$B4:$B15, 0))&lt;&gt;"",8,0)</f>
        <v>0</v>
      </c>
      <c r="E63" s="142">
        <f>IF(INDEX(Absences!E4:E15, MATCH($B$8, Absences!$B4:$B15, 0))&lt;&gt;"",8,0)</f>
        <v>0</v>
      </c>
      <c r="F63" s="142">
        <f>IF(INDEX(Absences!F4:F15, MATCH($B$8, Absences!$B4:$B15, 0))&lt;&gt;"",8,0)</f>
        <v>0</v>
      </c>
      <c r="G63" s="142">
        <f>IF(INDEX(Absences!G4:G15, MATCH($B$8, Absences!$B4:$B15, 0))&lt;&gt;"",8,0)</f>
        <v>0</v>
      </c>
      <c r="H63" s="142">
        <f>IF(INDEX(Absences!H4:H15, MATCH($B$8, Absences!$B4:$B15, 0))&lt;&gt;"",8,0)</f>
        <v>0</v>
      </c>
      <c r="I63" s="142">
        <f>IF(INDEX(Absences!I4:I15, MATCH($B$8, Absences!$B4:$B15, 0))&lt;&gt;"",8,0)</f>
        <v>0</v>
      </c>
      <c r="J63" s="142">
        <f>IF(INDEX(Absences!J4:J15, MATCH($B$8, Absences!$B4:$B15, 0))&lt;&gt;"",8,0)</f>
        <v>0</v>
      </c>
      <c r="K63" s="142">
        <f>IF(INDEX(Absences!K4:K15, MATCH($B$8, Absences!$B4:$B15, 0))&lt;&gt;"",8,0)</f>
        <v>0</v>
      </c>
      <c r="L63" s="142">
        <f>IF(INDEX(Absences!L4:L15, MATCH($B$8, Absences!$B4:$B15, 0))&lt;&gt;"",8,0)</f>
        <v>0</v>
      </c>
      <c r="M63" s="142">
        <f>IF(INDEX(Absences!M4:M15, MATCH($B$8, Absences!$B4:$B15, 0))&lt;&gt;"",8,0)</f>
        <v>0</v>
      </c>
      <c r="N63" s="142">
        <f>IF(INDEX(Absences!N4:N15, MATCH($B$8, Absences!$B4:$B15, 0))&lt;&gt;"",8,0)</f>
        <v>0</v>
      </c>
      <c r="O63" s="142">
        <f>IF(INDEX(Absences!O4:O15, MATCH($B$8, Absences!$B4:$B15, 0))&lt;&gt;"",8,0)</f>
        <v>0</v>
      </c>
      <c r="P63" s="142">
        <f>IF(INDEX(Absences!P4:P15, MATCH($B$8, Absences!$B4:$B15, 0))&lt;&gt;"",8,0)</f>
        <v>0</v>
      </c>
      <c r="Q63" s="142">
        <f>IF(INDEX(Absences!Q4:Q15, MATCH($B$8, Absences!$B4:$B15, 0))&lt;&gt;"",8,0)</f>
        <v>0</v>
      </c>
      <c r="R63" s="142">
        <f>IF(INDEX(Absences!R4:R15, MATCH($B$8, Absences!$B4:$B15, 0))&lt;&gt;"",8,0)</f>
        <v>0</v>
      </c>
      <c r="S63" s="142">
        <f>IF(INDEX(Absences!S4:S15, MATCH($B$8, Absences!$B4:$B15, 0))&lt;&gt;"",8,0)</f>
        <v>0</v>
      </c>
      <c r="T63" s="142">
        <f>IF(INDEX(Absences!T4:T15, MATCH($B$8, Absences!$B4:$B15, 0))&lt;&gt;"",8,0)</f>
        <v>0</v>
      </c>
      <c r="U63" s="142">
        <f>IF(INDEX(Absences!U4:U15, MATCH($B$8, Absences!$B4:$B15, 0))&lt;&gt;"",8,0)</f>
        <v>0</v>
      </c>
      <c r="V63" s="142">
        <f>IF(INDEX(Absences!V4:V15, MATCH($B$8, Absences!$B4:$B15, 0))&lt;&gt;"",8,0)</f>
        <v>0</v>
      </c>
      <c r="W63" s="142">
        <f>IF(INDEX(Absences!W4:W15, MATCH($B$8, Absences!$B4:$B15, 0))&lt;&gt;"",8,0)</f>
        <v>0</v>
      </c>
      <c r="X63" s="142">
        <f>IF(INDEX(Absences!X4:X15, MATCH($B$8, Absences!$B4:$B15, 0))&lt;&gt;"",8,0)</f>
        <v>0</v>
      </c>
      <c r="Y63" s="142">
        <f>IF(INDEX(Absences!Y4:Y15, MATCH($B$8, Absences!$B4:$B15, 0))&lt;&gt;"",8,0)</f>
        <v>0</v>
      </c>
      <c r="Z63" s="142">
        <f>IF(INDEX(Absences!Z4:Z15, MATCH($B$8, Absences!$B4:$B15, 0))&lt;&gt;"",8,0)</f>
        <v>0</v>
      </c>
      <c r="AA63" s="142">
        <f>IF(INDEX(Absences!AA4:AA15, MATCH($B$8, Absences!$B4:$B15, 0))&lt;&gt;"",8,0)</f>
        <v>0</v>
      </c>
      <c r="AB63" s="142">
        <f>IF(INDEX(Absences!AB4:AB15, MATCH($B$8, Absences!$B4:$B15, 0))&lt;&gt;"",8,0)</f>
        <v>0</v>
      </c>
      <c r="AC63" s="142">
        <f>IF(INDEX(Absences!AC4:AC15, MATCH($B$8, Absences!$B4:$B15, 0))&lt;&gt;"",8,0)</f>
        <v>0</v>
      </c>
      <c r="AD63" s="142">
        <f>IF(INDEX(Absences!AD4:AD15, MATCH($B$8, Absences!$B4:$B15, 0))&lt;&gt;"",8,0)</f>
        <v>0</v>
      </c>
      <c r="AE63" s="142">
        <f>IF(INDEX(Absences!AE4:AE15, MATCH($B$8, Absences!$B4:$B15, 0))&lt;&gt;"",8,0)</f>
        <v>0</v>
      </c>
      <c r="AF63" s="142">
        <f>IF(INDEX(Absences!AF4:AF15, MATCH($B$8, Absences!$B4:$B15, 0))&lt;&gt;"",8,0)</f>
        <v>0</v>
      </c>
      <c r="AG63" s="143">
        <f>IF(INDEX(Absences!AG4:AG15, MATCH($B$8, Absences!$B4:$B15, 0))&lt;&gt;"",8,0)</f>
        <v>0</v>
      </c>
      <c r="AH63" s="125">
        <f>SUM(C63:AG63)</f>
        <v>8</v>
      </c>
      <c r="AI63" s="54"/>
    </row>
    <row r="64" spans="1:38" ht="13.8" thickBot="1" x14ac:dyDescent="0.3">
      <c r="A64" s="295" t="s">
        <v>9</v>
      </c>
      <c r="B64" s="296"/>
      <c r="C64" s="144">
        <f>IF(INDEX(Absences!C52:C63, MATCH($B$8, Absences!$B52:$B63, 0))&lt;&gt;"",8,0)</f>
        <v>0</v>
      </c>
      <c r="D64" s="145">
        <f>IF(INDEX(Absences!D52:D63, MATCH($B$8, Absences!$B52:$B63, 0))&lt;&gt;"",8,0)</f>
        <v>0</v>
      </c>
      <c r="E64" s="145">
        <f>IF(INDEX(Absences!E52:E63, MATCH($B$8, Absences!$B52:$B63, 0))&lt;&gt;"",8,0)</f>
        <v>0</v>
      </c>
      <c r="F64" s="145">
        <f>IF(INDEX(Absences!F52:F63, MATCH($B$8, Absences!$B52:$B63, 0))&lt;&gt;"",8,0)</f>
        <v>0</v>
      </c>
      <c r="G64" s="145">
        <f>IF(INDEX(Absences!G52:G63, MATCH($B$8, Absences!$B52:$B63, 0))&lt;&gt;"",8,0)</f>
        <v>0</v>
      </c>
      <c r="H64" s="145">
        <f>IF(INDEX(Absences!H52:H63, MATCH($B$8, Absences!$B52:$B63, 0))&lt;&gt;"",8,0)</f>
        <v>0</v>
      </c>
      <c r="I64" s="145">
        <f>IF(INDEX(Absences!I52:I63, MATCH($B$8, Absences!$B52:$B63, 0))&lt;&gt;"",8,0)</f>
        <v>0</v>
      </c>
      <c r="J64" s="145">
        <f>IF(INDEX(Absences!J52:J63, MATCH($B$8, Absences!$B52:$B63, 0))&lt;&gt;"",8,0)</f>
        <v>0</v>
      </c>
      <c r="K64" s="145">
        <f>IF(INDEX(Absences!K52:K63, MATCH($B$8, Absences!$B52:$B63, 0))&lt;&gt;"",8,0)</f>
        <v>0</v>
      </c>
      <c r="L64" s="145">
        <f>IF(INDEX(Absences!L52:L63, MATCH($B$8, Absences!$B52:$B63, 0))&lt;&gt;"",8,0)</f>
        <v>0</v>
      </c>
      <c r="M64" s="145">
        <f>IF(INDEX(Absences!M52:M63, MATCH($B$8, Absences!$B52:$B63, 0))&lt;&gt;"",8,0)</f>
        <v>0</v>
      </c>
      <c r="N64" s="145">
        <f>IF(INDEX(Absences!N52:N63, MATCH($B$8, Absences!$B52:$B63, 0))&lt;&gt;"",8,0)</f>
        <v>0</v>
      </c>
      <c r="O64" s="145">
        <f>IF(INDEX(Absences!O52:O63, MATCH($B$8, Absences!$B52:$B63, 0))&lt;&gt;"",8,0)</f>
        <v>0</v>
      </c>
      <c r="P64" s="145">
        <f>IF(INDEX(Absences!P52:P63, MATCH($B$8, Absences!$B52:$B63, 0))&lt;&gt;"",8,0)</f>
        <v>0</v>
      </c>
      <c r="Q64" s="145">
        <f>IF(INDEX(Absences!Q52:Q63, MATCH($B$8, Absences!$B52:$B63, 0))&lt;&gt;"",8,0)</f>
        <v>0</v>
      </c>
      <c r="R64" s="145">
        <f>IF(INDEX(Absences!R52:R63, MATCH($B$8, Absences!$B52:$B63, 0))&lt;&gt;"",8,0)</f>
        <v>0</v>
      </c>
      <c r="S64" s="145">
        <f>IF(INDEX(Absences!S52:S63, MATCH($B$8, Absences!$B52:$B63, 0))&lt;&gt;"",8,0)</f>
        <v>0</v>
      </c>
      <c r="T64" s="145">
        <f>IF(INDEX(Absences!T52:T63, MATCH($B$8, Absences!$B52:$B63, 0))&lt;&gt;"",8,0)</f>
        <v>0</v>
      </c>
      <c r="U64" s="145">
        <f>IF(INDEX(Absences!U52:U63, MATCH($B$8, Absences!$B52:$B63, 0))&lt;&gt;"",8,0)</f>
        <v>0</v>
      </c>
      <c r="V64" s="145">
        <f>IF(INDEX(Absences!V52:V63, MATCH($B$8, Absences!$B52:$B63, 0))&lt;&gt;"",8,0)</f>
        <v>0</v>
      </c>
      <c r="W64" s="145">
        <f>IF(INDEX(Absences!W52:W63, MATCH($B$8, Absences!$B52:$B63, 0))&lt;&gt;"",8,0)</f>
        <v>0</v>
      </c>
      <c r="X64" s="145">
        <f>IF(INDEX(Absences!X52:X63, MATCH($B$8, Absences!$B52:$B63, 0))&lt;&gt;"",8,0)</f>
        <v>0</v>
      </c>
      <c r="Y64" s="145">
        <f>IF(INDEX(Absences!Y52:Y63, MATCH($B$8, Absences!$B52:$B63, 0))&lt;&gt;"",8,0)</f>
        <v>0</v>
      </c>
      <c r="Z64" s="145">
        <f>IF(INDEX(Absences!Z52:Z63, MATCH($B$8, Absences!$B52:$B63, 0))&lt;&gt;"",8,0)</f>
        <v>0</v>
      </c>
      <c r="AA64" s="145">
        <f>IF(INDEX(Absences!AA52:AA63, MATCH($B$8, Absences!$B52:$B63, 0))&lt;&gt;"",8,0)</f>
        <v>0</v>
      </c>
      <c r="AB64" s="145">
        <f>IF(INDEX(Absences!AB52:AB63, MATCH($B$8, Absences!$B52:$B63, 0))&lt;&gt;"",8,0)</f>
        <v>0</v>
      </c>
      <c r="AC64" s="145">
        <f>IF(INDEX(Absences!AC52:AC63, MATCH($B$8, Absences!$B52:$B63, 0))&lt;&gt;"",8,0)</f>
        <v>0</v>
      </c>
      <c r="AD64" s="145">
        <f>IF(INDEX(Absences!AD52:AD63, MATCH($B$8, Absences!$B52:$B63, 0))&lt;&gt;"",8,0)</f>
        <v>0</v>
      </c>
      <c r="AE64" s="145">
        <f>IF(INDEX(Absences!AE52:AE63, MATCH($B$8, Absences!$B52:$B63, 0))&lt;&gt;"",8,0)</f>
        <v>0</v>
      </c>
      <c r="AF64" s="145">
        <f>IF(INDEX(Absences!AF52:AF63, MATCH($B$8, Absences!$B52:$B63, 0))&lt;&gt;"",8,0)</f>
        <v>0</v>
      </c>
      <c r="AG64" s="146">
        <f>IF(INDEX(Absences!AG52:AG63, MATCH($B$8, Absences!$B52:$B63, 0))&lt;&gt;"",8,0)</f>
        <v>0</v>
      </c>
      <c r="AH64" s="129">
        <f>SUM(C64:AG64)</f>
        <v>0</v>
      </c>
      <c r="AI64" s="54"/>
    </row>
    <row r="65" spans="1:39" ht="14.4" thickBot="1" x14ac:dyDescent="0.3">
      <c r="A65" s="303" t="s">
        <v>10</v>
      </c>
      <c r="B65" s="304"/>
      <c r="C65" s="114">
        <f>SUM(C61:C64)</f>
        <v>8</v>
      </c>
      <c r="D65" s="115">
        <f t="shared" ref="D65:AG65" si="10">SUM(D61:D64)</f>
        <v>0</v>
      </c>
      <c r="E65" s="115">
        <f t="shared" si="10"/>
        <v>0</v>
      </c>
      <c r="F65" s="115">
        <f t="shared" si="10"/>
        <v>0</v>
      </c>
      <c r="G65" s="115">
        <f t="shared" si="10"/>
        <v>0</v>
      </c>
      <c r="H65" s="115">
        <f t="shared" si="10"/>
        <v>0</v>
      </c>
      <c r="I65" s="115">
        <f t="shared" si="10"/>
        <v>0</v>
      </c>
      <c r="J65" s="115">
        <f t="shared" si="10"/>
        <v>0</v>
      </c>
      <c r="K65" s="115">
        <f t="shared" si="10"/>
        <v>0</v>
      </c>
      <c r="L65" s="115">
        <f t="shared" si="10"/>
        <v>0</v>
      </c>
      <c r="M65" s="115">
        <f t="shared" si="10"/>
        <v>0</v>
      </c>
      <c r="N65" s="115">
        <f t="shared" si="10"/>
        <v>0</v>
      </c>
      <c r="O65" s="115">
        <f t="shared" si="10"/>
        <v>0</v>
      </c>
      <c r="P65" s="115">
        <f t="shared" si="10"/>
        <v>0</v>
      </c>
      <c r="Q65" s="115">
        <f t="shared" si="10"/>
        <v>0</v>
      </c>
      <c r="R65" s="115">
        <f t="shared" si="10"/>
        <v>0</v>
      </c>
      <c r="S65" s="115">
        <f t="shared" si="10"/>
        <v>0</v>
      </c>
      <c r="T65" s="115">
        <f t="shared" si="10"/>
        <v>0</v>
      </c>
      <c r="U65" s="115">
        <f t="shared" si="10"/>
        <v>0</v>
      </c>
      <c r="V65" s="115">
        <f t="shared" si="10"/>
        <v>0</v>
      </c>
      <c r="W65" s="115">
        <f t="shared" si="10"/>
        <v>0</v>
      </c>
      <c r="X65" s="115">
        <f t="shared" si="10"/>
        <v>0</v>
      </c>
      <c r="Y65" s="115">
        <f t="shared" si="10"/>
        <v>0</v>
      </c>
      <c r="Z65" s="115">
        <f t="shared" si="10"/>
        <v>0</v>
      </c>
      <c r="AA65" s="115">
        <f t="shared" si="10"/>
        <v>0</v>
      </c>
      <c r="AB65" s="115">
        <f t="shared" si="10"/>
        <v>0</v>
      </c>
      <c r="AC65" s="115">
        <f t="shared" si="10"/>
        <v>0</v>
      </c>
      <c r="AD65" s="115">
        <f t="shared" si="10"/>
        <v>0</v>
      </c>
      <c r="AE65" s="115">
        <f t="shared" si="10"/>
        <v>0</v>
      </c>
      <c r="AF65" s="115">
        <f t="shared" si="10"/>
        <v>0</v>
      </c>
      <c r="AG65" s="116">
        <f t="shared" si="10"/>
        <v>0</v>
      </c>
      <c r="AH65" s="137">
        <f>SUM(C65:AG65)</f>
        <v>8</v>
      </c>
      <c r="AI65" s="53"/>
    </row>
    <row r="66" spans="1:39" ht="13.8" thickBot="1" x14ac:dyDescent="0.3">
      <c r="A66" s="49"/>
      <c r="B66" s="49"/>
      <c r="C66" s="51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9"/>
    </row>
    <row r="67" spans="1:39" ht="16.2" thickBot="1" x14ac:dyDescent="0.35">
      <c r="A67" s="301" t="s">
        <v>77</v>
      </c>
      <c r="B67" s="302"/>
      <c r="C67" s="147">
        <f>C58+C65</f>
        <v>8</v>
      </c>
      <c r="D67" s="148">
        <f t="shared" ref="D67:AG67" si="11">D58+D65</f>
        <v>0</v>
      </c>
      <c r="E67" s="148">
        <f t="shared" si="11"/>
        <v>0</v>
      </c>
      <c r="F67" s="148">
        <f t="shared" si="11"/>
        <v>0</v>
      </c>
      <c r="G67" s="148">
        <f t="shared" si="11"/>
        <v>0</v>
      </c>
      <c r="H67" s="148">
        <f t="shared" si="11"/>
        <v>0</v>
      </c>
      <c r="I67" s="148">
        <f t="shared" si="11"/>
        <v>0</v>
      </c>
      <c r="J67" s="148">
        <f t="shared" si="11"/>
        <v>0</v>
      </c>
      <c r="K67" s="148">
        <f t="shared" si="11"/>
        <v>0</v>
      </c>
      <c r="L67" s="148">
        <f t="shared" si="11"/>
        <v>0</v>
      </c>
      <c r="M67" s="148">
        <f t="shared" si="11"/>
        <v>0</v>
      </c>
      <c r="N67" s="148">
        <f t="shared" si="11"/>
        <v>0</v>
      </c>
      <c r="O67" s="148">
        <f t="shared" si="11"/>
        <v>0</v>
      </c>
      <c r="P67" s="148">
        <f t="shared" si="11"/>
        <v>0</v>
      </c>
      <c r="Q67" s="148">
        <f t="shared" si="11"/>
        <v>0</v>
      </c>
      <c r="R67" s="148">
        <f t="shared" si="11"/>
        <v>0</v>
      </c>
      <c r="S67" s="148">
        <f t="shared" si="11"/>
        <v>0</v>
      </c>
      <c r="T67" s="148">
        <f t="shared" si="11"/>
        <v>0</v>
      </c>
      <c r="U67" s="148">
        <f t="shared" si="11"/>
        <v>0</v>
      </c>
      <c r="V67" s="148">
        <f t="shared" si="11"/>
        <v>0</v>
      </c>
      <c r="W67" s="148">
        <f t="shared" si="11"/>
        <v>0</v>
      </c>
      <c r="X67" s="148">
        <f t="shared" si="11"/>
        <v>0</v>
      </c>
      <c r="Y67" s="148">
        <f t="shared" si="11"/>
        <v>0</v>
      </c>
      <c r="Z67" s="148">
        <f t="shared" si="11"/>
        <v>0</v>
      </c>
      <c r="AA67" s="148">
        <f t="shared" si="11"/>
        <v>0</v>
      </c>
      <c r="AB67" s="148">
        <f t="shared" si="11"/>
        <v>0</v>
      </c>
      <c r="AC67" s="148">
        <f t="shared" si="11"/>
        <v>0</v>
      </c>
      <c r="AD67" s="148">
        <f t="shared" si="11"/>
        <v>0</v>
      </c>
      <c r="AE67" s="148">
        <f t="shared" si="11"/>
        <v>0</v>
      </c>
      <c r="AF67" s="148">
        <f t="shared" si="11"/>
        <v>0</v>
      </c>
      <c r="AG67" s="149">
        <f t="shared" si="11"/>
        <v>0</v>
      </c>
      <c r="AH67" s="150">
        <f>SUM(C67:AG67)</f>
        <v>8</v>
      </c>
      <c r="AI67" s="53"/>
      <c r="AM67" s="4"/>
    </row>
    <row r="68" spans="1:39" x14ac:dyDescent="0.25">
      <c r="A68" s="49"/>
      <c r="B68" s="49"/>
      <c r="C68" s="51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9"/>
    </row>
    <row r="69" spans="1:39" ht="13.8" thickBot="1" x14ac:dyDescent="0.3">
      <c r="A69" s="49"/>
      <c r="B69" s="49"/>
      <c r="C69" s="51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9"/>
    </row>
    <row r="70" spans="1:39" ht="14.4" thickBot="1" x14ac:dyDescent="0.3">
      <c r="A70" s="303" t="str">
        <f>Παράμετροι!B45</f>
        <v>Ηours beyond contractual time (up to 4 hrs/day)</v>
      </c>
      <c r="B70" s="309"/>
      <c r="C70" s="309"/>
      <c r="D70" s="309"/>
      <c r="E70" s="309"/>
      <c r="F70" s="309"/>
      <c r="G70" s="309"/>
      <c r="H70" s="309"/>
      <c r="I70" s="309"/>
      <c r="J70" s="309"/>
      <c r="K70" s="309"/>
      <c r="L70" s="309"/>
      <c r="M70" s="309"/>
      <c r="N70" s="309"/>
      <c r="O70" s="309"/>
      <c r="P70" s="309"/>
      <c r="Q70" s="309"/>
      <c r="R70" s="309"/>
      <c r="S70" s="309"/>
      <c r="T70" s="309"/>
      <c r="U70" s="309"/>
      <c r="V70" s="309"/>
      <c r="W70" s="309"/>
      <c r="X70" s="309"/>
      <c r="Y70" s="309"/>
      <c r="Z70" s="309"/>
      <c r="AA70" s="309"/>
      <c r="AB70" s="309"/>
      <c r="AC70" s="309"/>
      <c r="AD70" s="309"/>
      <c r="AE70" s="309"/>
      <c r="AF70" s="309"/>
      <c r="AG70" s="309"/>
      <c r="AH70" s="309"/>
      <c r="AI70" s="310"/>
    </row>
    <row r="71" spans="1:39" x14ac:dyDescent="0.25">
      <c r="A71" s="307" t="str">
        <f>IF(Παράμετροι!C46&lt;&gt;"",Παράμετροι!C46,"-")</f>
        <v>-</v>
      </c>
      <c r="B71" s="308"/>
      <c r="C71" s="119"/>
      <c r="D71" s="123"/>
      <c r="E71" s="123"/>
      <c r="F71" s="123"/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  <c r="AA71" s="123"/>
      <c r="AB71" s="123"/>
      <c r="AC71" s="123"/>
      <c r="AD71" s="123"/>
      <c r="AE71" s="123"/>
      <c r="AF71" s="123"/>
      <c r="AG71" s="131"/>
      <c r="AH71" s="153">
        <f t="shared" ref="AH71:AH76" si="12">SUM(C71:AG71)</f>
        <v>0</v>
      </c>
      <c r="AI71" s="52"/>
      <c r="AK71" s="94" t="str">
        <f>CONCATENATE(Παράμετροι!D46, " - ", Παράμετροι!C46)</f>
        <v xml:space="preserve"> - </v>
      </c>
      <c r="AL71">
        <f t="shared" si="7"/>
        <v>0</v>
      </c>
    </row>
    <row r="72" spans="1:39" x14ac:dyDescent="0.25">
      <c r="A72" s="293" t="str">
        <f>IF(Παράμετροι!C47&lt;&gt;"",Παράμετροι!C47,"-")</f>
        <v>-</v>
      </c>
      <c r="B72" s="294"/>
      <c r="C72" s="122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3"/>
      <c r="AG72" s="131"/>
      <c r="AH72" s="154">
        <f t="shared" si="12"/>
        <v>0</v>
      </c>
      <c r="AI72" s="50"/>
      <c r="AK72" s="94" t="str">
        <f>CONCATENATE(Παράμετροι!D47, " - ", Παράμετροι!C47)</f>
        <v xml:space="preserve"> - </v>
      </c>
      <c r="AL72">
        <f t="shared" si="7"/>
        <v>0</v>
      </c>
    </row>
    <row r="73" spans="1:39" x14ac:dyDescent="0.25">
      <c r="A73" s="293" t="str">
        <f>IF(Παράμετροι!C48&lt;&gt;"",Παράμετροι!C48,"-")</f>
        <v>-</v>
      </c>
      <c r="B73" s="294"/>
      <c r="C73" s="122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31"/>
      <c r="AH73" s="154">
        <f t="shared" si="12"/>
        <v>0</v>
      </c>
      <c r="AI73" s="50"/>
      <c r="AK73" s="94" t="str">
        <f>CONCATENATE(Παράμετροι!D48, " - ", Παράμετροι!C48)</f>
        <v xml:space="preserve"> - </v>
      </c>
      <c r="AL73">
        <f t="shared" si="7"/>
        <v>0</v>
      </c>
    </row>
    <row r="74" spans="1:39" x14ac:dyDescent="0.25">
      <c r="A74" s="293" t="str">
        <f>IF(Παράμετροι!C49&lt;&gt;"",Παράμετροι!C49,"-")</f>
        <v>-</v>
      </c>
      <c r="B74" s="294"/>
      <c r="C74" s="122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31"/>
      <c r="AH74" s="154">
        <f t="shared" si="12"/>
        <v>0</v>
      </c>
      <c r="AI74" s="50"/>
      <c r="AK74" s="94" t="str">
        <f>CONCATENATE(Παράμετροι!D49, " - ", Παράμετροι!C49)</f>
        <v xml:space="preserve"> - </v>
      </c>
      <c r="AL74">
        <f t="shared" si="7"/>
        <v>0</v>
      </c>
    </row>
    <row r="75" spans="1:39" ht="13.8" thickBot="1" x14ac:dyDescent="0.3">
      <c r="A75" s="295" t="str">
        <f>IF(Παράμετροι!C50&lt;&gt;"",Παράμετροι!C50,"-")</f>
        <v>-</v>
      </c>
      <c r="B75" s="296"/>
      <c r="C75" s="122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31"/>
      <c r="AH75" s="155">
        <f t="shared" si="12"/>
        <v>0</v>
      </c>
      <c r="AI75" s="56"/>
      <c r="AK75" s="94" t="str">
        <f>CONCATENATE(Παράμετροι!D50, " - ", Παράμετροι!C50)</f>
        <v xml:space="preserve"> - </v>
      </c>
      <c r="AL75">
        <f t="shared" si="7"/>
        <v>0</v>
      </c>
    </row>
    <row r="76" spans="1:39" ht="14.4" thickBot="1" x14ac:dyDescent="0.3">
      <c r="A76" s="305" t="s">
        <v>67</v>
      </c>
      <c r="B76" s="306"/>
      <c r="C76" s="114">
        <f>SUM(C71:C75)</f>
        <v>0</v>
      </c>
      <c r="D76" s="115">
        <f t="shared" ref="D76:AG76" si="13">SUM(D71:D75)</f>
        <v>0</v>
      </c>
      <c r="E76" s="115">
        <f t="shared" si="13"/>
        <v>0</v>
      </c>
      <c r="F76" s="115">
        <f t="shared" si="13"/>
        <v>0</v>
      </c>
      <c r="G76" s="115">
        <f t="shared" si="13"/>
        <v>0</v>
      </c>
      <c r="H76" s="115">
        <f t="shared" si="13"/>
        <v>0</v>
      </c>
      <c r="I76" s="115">
        <f t="shared" si="13"/>
        <v>0</v>
      </c>
      <c r="J76" s="115">
        <f t="shared" si="13"/>
        <v>0</v>
      </c>
      <c r="K76" s="115">
        <f t="shared" si="13"/>
        <v>0</v>
      </c>
      <c r="L76" s="115">
        <f t="shared" si="13"/>
        <v>0</v>
      </c>
      <c r="M76" s="115">
        <f t="shared" si="13"/>
        <v>0</v>
      </c>
      <c r="N76" s="115">
        <f t="shared" si="13"/>
        <v>0</v>
      </c>
      <c r="O76" s="115">
        <f t="shared" si="13"/>
        <v>0</v>
      </c>
      <c r="P76" s="115">
        <f t="shared" si="13"/>
        <v>0</v>
      </c>
      <c r="Q76" s="115">
        <f t="shared" si="13"/>
        <v>0</v>
      </c>
      <c r="R76" s="115">
        <f t="shared" si="13"/>
        <v>0</v>
      </c>
      <c r="S76" s="115">
        <f t="shared" si="13"/>
        <v>0</v>
      </c>
      <c r="T76" s="115">
        <f t="shared" si="13"/>
        <v>0</v>
      </c>
      <c r="U76" s="115">
        <f t="shared" si="13"/>
        <v>0</v>
      </c>
      <c r="V76" s="115">
        <f t="shared" si="13"/>
        <v>0</v>
      </c>
      <c r="W76" s="115">
        <f t="shared" si="13"/>
        <v>0</v>
      </c>
      <c r="X76" s="115">
        <f t="shared" si="13"/>
        <v>0</v>
      </c>
      <c r="Y76" s="115">
        <f t="shared" si="13"/>
        <v>0</v>
      </c>
      <c r="Z76" s="115">
        <f t="shared" si="13"/>
        <v>0</v>
      </c>
      <c r="AA76" s="115">
        <f t="shared" si="13"/>
        <v>0</v>
      </c>
      <c r="AB76" s="115">
        <f t="shared" si="13"/>
        <v>0</v>
      </c>
      <c r="AC76" s="115">
        <f t="shared" si="13"/>
        <v>0</v>
      </c>
      <c r="AD76" s="115">
        <f t="shared" si="13"/>
        <v>0</v>
      </c>
      <c r="AE76" s="115">
        <f t="shared" si="13"/>
        <v>0</v>
      </c>
      <c r="AF76" s="115">
        <f t="shared" si="13"/>
        <v>0</v>
      </c>
      <c r="AG76" s="116">
        <f t="shared" si="13"/>
        <v>0</v>
      </c>
      <c r="AH76" s="117">
        <f t="shared" si="12"/>
        <v>0</v>
      </c>
      <c r="AI76" s="118"/>
    </row>
    <row r="77" spans="1:39" x14ac:dyDescent="0.25">
      <c r="A77" s="49"/>
      <c r="B77" s="49"/>
      <c r="C77" s="51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9"/>
    </row>
    <row r="78" spans="1:39" ht="13.8" thickBot="1" x14ac:dyDescent="0.3">
      <c r="A78" s="49"/>
      <c r="B78" s="49"/>
      <c r="C78" s="51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9"/>
    </row>
    <row r="79" spans="1:39" ht="14.4" thickBot="1" x14ac:dyDescent="0.3">
      <c r="A79" s="297" t="s">
        <v>79</v>
      </c>
      <c r="B79" s="298"/>
      <c r="C79" s="133">
        <f>C58+C76</f>
        <v>0</v>
      </c>
      <c r="D79" s="134">
        <f t="shared" ref="D79:AG79" si="14">D58+D76</f>
        <v>0</v>
      </c>
      <c r="E79" s="134">
        <f t="shared" si="14"/>
        <v>0</v>
      </c>
      <c r="F79" s="134">
        <f t="shared" si="14"/>
        <v>0</v>
      </c>
      <c r="G79" s="134">
        <f t="shared" si="14"/>
        <v>0</v>
      </c>
      <c r="H79" s="134">
        <f t="shared" si="14"/>
        <v>0</v>
      </c>
      <c r="I79" s="134">
        <f t="shared" si="14"/>
        <v>0</v>
      </c>
      <c r="J79" s="134">
        <f t="shared" si="14"/>
        <v>0</v>
      </c>
      <c r="K79" s="134">
        <f t="shared" si="14"/>
        <v>0</v>
      </c>
      <c r="L79" s="134">
        <f t="shared" si="14"/>
        <v>0</v>
      </c>
      <c r="M79" s="134">
        <f t="shared" si="14"/>
        <v>0</v>
      </c>
      <c r="N79" s="134">
        <f t="shared" si="14"/>
        <v>0</v>
      </c>
      <c r="O79" s="134">
        <f t="shared" si="14"/>
        <v>0</v>
      </c>
      <c r="P79" s="134">
        <f t="shared" si="14"/>
        <v>0</v>
      </c>
      <c r="Q79" s="134">
        <f t="shared" si="14"/>
        <v>0</v>
      </c>
      <c r="R79" s="134">
        <f t="shared" si="14"/>
        <v>0</v>
      </c>
      <c r="S79" s="134">
        <f t="shared" si="14"/>
        <v>0</v>
      </c>
      <c r="T79" s="134">
        <f t="shared" si="14"/>
        <v>0</v>
      </c>
      <c r="U79" s="134">
        <f t="shared" si="14"/>
        <v>0</v>
      </c>
      <c r="V79" s="134">
        <f t="shared" si="14"/>
        <v>0</v>
      </c>
      <c r="W79" s="134">
        <f t="shared" si="14"/>
        <v>0</v>
      </c>
      <c r="X79" s="134">
        <f t="shared" si="14"/>
        <v>0</v>
      </c>
      <c r="Y79" s="134">
        <f t="shared" si="14"/>
        <v>0</v>
      </c>
      <c r="Z79" s="134">
        <f t="shared" si="14"/>
        <v>0</v>
      </c>
      <c r="AA79" s="134">
        <f t="shared" si="14"/>
        <v>0</v>
      </c>
      <c r="AB79" s="134">
        <f t="shared" si="14"/>
        <v>0</v>
      </c>
      <c r="AC79" s="134">
        <f t="shared" si="14"/>
        <v>0</v>
      </c>
      <c r="AD79" s="134">
        <f t="shared" si="14"/>
        <v>0</v>
      </c>
      <c r="AE79" s="134">
        <f t="shared" si="14"/>
        <v>0</v>
      </c>
      <c r="AF79" s="134">
        <f t="shared" si="14"/>
        <v>0</v>
      </c>
      <c r="AG79" s="135">
        <f t="shared" si="14"/>
        <v>0</v>
      </c>
      <c r="AH79" s="136">
        <f>SUM(C79:AG79)</f>
        <v>0</v>
      </c>
      <c r="AI79" s="53"/>
    </row>
    <row r="80" spans="1:39" x14ac:dyDescent="0.25">
      <c r="A80" s="49"/>
      <c r="B80" s="49"/>
      <c r="C80" s="51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9"/>
    </row>
    <row r="81" spans="1:41" x14ac:dyDescent="0.25">
      <c r="A81" s="49"/>
      <c r="B81" s="49"/>
      <c r="C81" s="51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9"/>
    </row>
    <row r="82" spans="1:41" s="37" customFormat="1" x14ac:dyDescent="0.25">
      <c r="A82" s="43"/>
      <c r="C82" s="43"/>
      <c r="D82" s="43"/>
      <c r="E82" s="43"/>
      <c r="F82" s="43"/>
      <c r="G82" s="43" t="s">
        <v>81</v>
      </c>
      <c r="H82" s="43"/>
      <c r="L82" s="43"/>
      <c r="M82" s="43"/>
      <c r="N82" s="43"/>
      <c r="O82" s="43"/>
      <c r="P82" s="43"/>
      <c r="Q82" s="43"/>
      <c r="R82" s="43"/>
      <c r="S82" s="181" t="s">
        <v>80</v>
      </c>
      <c r="T82" s="43"/>
      <c r="U82" s="43"/>
      <c r="V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176"/>
      <c r="AI82" s="176"/>
      <c r="AJ82" s="176"/>
      <c r="AK82" s="176"/>
      <c r="AL82" s="176"/>
      <c r="AM82" s="176"/>
      <c r="AN82" s="176"/>
      <c r="AO82" s="43"/>
    </row>
    <row r="83" spans="1:41" s="179" customFormat="1" x14ac:dyDescent="0.25">
      <c r="A83" s="177"/>
      <c r="C83" s="177"/>
      <c r="D83" s="177"/>
      <c r="E83" s="177"/>
      <c r="F83" s="177"/>
      <c r="G83" s="177" t="s">
        <v>72</v>
      </c>
      <c r="H83" s="177"/>
      <c r="L83" s="177"/>
      <c r="M83" s="177"/>
      <c r="N83" s="177"/>
      <c r="O83" s="177"/>
      <c r="P83" s="177"/>
      <c r="Q83" s="177"/>
      <c r="R83" s="177"/>
      <c r="S83" s="177" t="s">
        <v>72</v>
      </c>
      <c r="T83" s="177"/>
      <c r="U83" s="177"/>
      <c r="V83" s="177"/>
      <c r="X83" s="177"/>
      <c r="Y83" s="177"/>
      <c r="Z83" s="177"/>
      <c r="AA83" s="177"/>
      <c r="AB83" s="177"/>
      <c r="AC83" s="177"/>
      <c r="AD83" s="177"/>
      <c r="AE83" s="177"/>
      <c r="AF83" s="177"/>
      <c r="AG83" s="178"/>
      <c r="AI83" s="3"/>
    </row>
    <row r="84" spans="1:41" s="71" customFormat="1" ht="33.75" customHeight="1" x14ac:dyDescent="0.25">
      <c r="A84" s="69"/>
      <c r="B84" s="69"/>
      <c r="C84" s="69"/>
      <c r="D84" s="69"/>
      <c r="E84" s="69"/>
      <c r="F84" s="69"/>
      <c r="G84" s="69"/>
      <c r="H84" s="69"/>
      <c r="I84" s="72"/>
      <c r="J84" s="69"/>
      <c r="K84" s="69"/>
      <c r="L84" s="69"/>
      <c r="M84" s="69"/>
      <c r="N84" s="69"/>
      <c r="O84" s="69"/>
      <c r="P84" s="69"/>
      <c r="Q84" s="69"/>
      <c r="R84" s="69"/>
      <c r="S84" s="72" t="str" cm="1">
        <f t="array" ref="S84">IFERROR(INDEX($AK:$AK,SMALL(ROW($AL$20:$AL$75)*($AL$20:$AL$75&lt;&gt;0),SUMPRODUCT(N($AL$20:$AL$75=0))+ROWS($1:1))),"")</f>
        <v/>
      </c>
      <c r="T84" s="69"/>
      <c r="U84" s="69"/>
      <c r="V84" s="69"/>
      <c r="X84" s="69"/>
      <c r="Y84" s="69"/>
      <c r="Z84" s="69"/>
      <c r="AA84" s="69"/>
      <c r="AB84" s="69"/>
      <c r="AC84" s="69"/>
      <c r="AD84" s="69"/>
      <c r="AE84" s="69"/>
      <c r="AF84" s="69"/>
      <c r="AG84" s="70"/>
      <c r="AI84" s="3"/>
    </row>
    <row r="85" spans="1:41" s="71" customFormat="1" ht="33.75" customHeight="1" x14ac:dyDescent="0.25">
      <c r="A85" s="69"/>
      <c r="B85" s="69"/>
      <c r="C85" s="69"/>
      <c r="D85" s="69"/>
      <c r="E85" s="69"/>
      <c r="F85" s="69"/>
      <c r="G85" s="69"/>
      <c r="H85" s="69"/>
      <c r="I85" s="72"/>
      <c r="J85" s="69"/>
      <c r="K85" s="69"/>
      <c r="L85" s="69"/>
      <c r="M85" s="69"/>
      <c r="N85" s="69"/>
      <c r="O85" s="69"/>
      <c r="P85" s="69"/>
      <c r="Q85" s="69"/>
      <c r="R85" s="69"/>
      <c r="S85" s="72" t="str" cm="1">
        <f t="array" ref="S85">IFERROR(INDEX($AK:$AK,SMALL(ROW($AL$20:$AL$75)*($AL$20:$AL$75&lt;&gt;0),SUMPRODUCT(N($AL$20:$AL$75=0))+ROWS($1:2))),"")</f>
        <v/>
      </c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70"/>
      <c r="AI85" s="3"/>
    </row>
    <row r="86" spans="1:41" s="71" customFormat="1" ht="33.75" customHeight="1" x14ac:dyDescent="0.25">
      <c r="A86" s="69"/>
      <c r="B86" s="69"/>
      <c r="C86" s="69"/>
      <c r="D86" s="69"/>
      <c r="E86" s="69"/>
      <c r="F86" s="69"/>
      <c r="G86" s="69"/>
      <c r="H86" s="69"/>
      <c r="I86" s="72"/>
      <c r="J86" s="69"/>
      <c r="K86" s="69"/>
      <c r="L86" s="69"/>
      <c r="M86" s="69"/>
      <c r="N86" s="69"/>
      <c r="O86" s="69"/>
      <c r="P86" s="69"/>
      <c r="Q86" s="69"/>
      <c r="R86" s="69"/>
      <c r="S86" s="72" t="str" cm="1">
        <f t="array" ref="S86">IFERROR(INDEX($AK:$AK,SMALL(ROW($AL$20:$AL$75)*($AL$20:$AL$75&lt;&gt;0),SUMPRODUCT(N($AL$20:$AL$75=0))+ROWS($1:3))),"")</f>
        <v/>
      </c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  <c r="AG86" s="70"/>
      <c r="AI86" s="3"/>
    </row>
    <row r="87" spans="1:41" s="71" customFormat="1" ht="33.75" customHeight="1" x14ac:dyDescent="0.25">
      <c r="A87" s="69"/>
      <c r="B87" s="69"/>
      <c r="C87" s="69"/>
      <c r="D87" s="69"/>
      <c r="E87" s="69"/>
      <c r="F87" s="69"/>
      <c r="G87" s="69"/>
      <c r="H87" s="69"/>
      <c r="I87" s="72"/>
      <c r="J87" s="69"/>
      <c r="K87" s="69"/>
      <c r="L87" s="69"/>
      <c r="M87" s="69"/>
      <c r="N87" s="69"/>
      <c r="O87" s="69"/>
      <c r="P87" s="69"/>
      <c r="Q87" s="69"/>
      <c r="R87" s="69"/>
      <c r="S87" s="72" t="str" cm="1">
        <f t="array" ref="S87">IFERROR(INDEX($AK:$AK,SMALL(ROW($AL$20:$AL$75)*($AL$20:$AL$75&lt;&gt;0),SUMPRODUCT(N($AL$20:$AL$75=0))+ROWS($1:4))),"")</f>
        <v/>
      </c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70"/>
      <c r="AI87" s="3"/>
    </row>
    <row r="88" spans="1:41" s="71" customFormat="1" ht="33.75" customHeight="1" x14ac:dyDescent="0.25">
      <c r="A88" s="69"/>
      <c r="B88" s="69"/>
      <c r="C88" s="69"/>
      <c r="D88" s="69"/>
      <c r="E88" s="69"/>
      <c r="F88" s="69"/>
      <c r="G88" s="69"/>
      <c r="H88" s="69"/>
      <c r="I88" s="72"/>
      <c r="J88" s="69"/>
      <c r="K88" s="69"/>
      <c r="L88" s="69"/>
      <c r="M88" s="69"/>
      <c r="N88" s="69"/>
      <c r="O88" s="69"/>
      <c r="P88" s="69"/>
      <c r="Q88" s="69"/>
      <c r="R88" s="69"/>
      <c r="S88" s="72" t="str" cm="1">
        <f t="array" ref="S88">IFERROR(INDEX($AK:$AK,SMALL(ROW($AL$20:$AL$75)*($AL$20:$AL$75&lt;&gt;0),SUMPRODUCT(N($AL$20:$AL$75=0))+ROWS($1:5))),"")</f>
        <v/>
      </c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70"/>
      <c r="AI88" s="3"/>
    </row>
    <row r="89" spans="1:41" s="71" customFormat="1" ht="33.75" customHeight="1" x14ac:dyDescent="0.25">
      <c r="A89" s="69"/>
      <c r="B89" s="69"/>
      <c r="C89" s="69"/>
      <c r="D89" s="69"/>
      <c r="E89" s="69"/>
      <c r="F89" s="69"/>
      <c r="G89" s="69"/>
      <c r="H89" s="69"/>
      <c r="I89" s="72"/>
      <c r="J89" s="69"/>
      <c r="K89" s="69"/>
      <c r="L89" s="69"/>
      <c r="M89" s="69"/>
      <c r="N89" s="69"/>
      <c r="O89" s="69"/>
      <c r="P89" s="69"/>
      <c r="Q89" s="69"/>
      <c r="R89" s="69"/>
      <c r="S89" s="72" t="str" cm="1">
        <f t="array" ref="S89">IFERROR(INDEX($AK:$AK,SMALL(ROW($AL$20:$AL$75)*($AL$20:$AL$75&lt;&gt;0),SUMPRODUCT(N($AL$20:$AL$75=0))+ROWS($1:6))),"")</f>
        <v/>
      </c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70"/>
      <c r="AI89" s="3"/>
    </row>
    <row r="90" spans="1:41" s="71" customFormat="1" ht="33.75" customHeight="1" x14ac:dyDescent="0.25">
      <c r="A90" s="69"/>
      <c r="B90" s="69"/>
      <c r="C90" s="69"/>
      <c r="D90" s="69"/>
      <c r="E90" s="69"/>
      <c r="F90" s="69"/>
      <c r="G90" s="69"/>
      <c r="H90" s="69"/>
      <c r="I90" s="72"/>
      <c r="J90" s="69"/>
      <c r="K90" s="69"/>
      <c r="L90" s="69"/>
      <c r="M90" s="69"/>
      <c r="N90" s="69"/>
      <c r="O90" s="69"/>
      <c r="P90" s="69"/>
      <c r="Q90" s="69"/>
      <c r="R90" s="69"/>
      <c r="S90" s="72" t="str" cm="1">
        <f t="array" ref="S90">IFERROR(INDEX($AK:$AK,SMALL(ROW($AL$20:$AL$75)*($AL$20:$AL$75&lt;&gt;0),SUMPRODUCT(N($AL$20:$AL$75=0))+ROWS($1:7))),"")</f>
        <v/>
      </c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70"/>
      <c r="AI90" s="3"/>
    </row>
    <row r="91" spans="1:41" s="71" customFormat="1" ht="33.75" customHeight="1" x14ac:dyDescent="0.25">
      <c r="A91" s="69"/>
      <c r="B91" s="69"/>
      <c r="C91" s="69"/>
      <c r="D91" s="69"/>
      <c r="E91" s="69"/>
      <c r="F91" s="69"/>
      <c r="G91" s="69"/>
      <c r="H91" s="69"/>
      <c r="I91" s="72"/>
      <c r="J91" s="69"/>
      <c r="K91" s="69"/>
      <c r="L91" s="69"/>
      <c r="M91" s="69"/>
      <c r="N91" s="69"/>
      <c r="O91" s="69"/>
      <c r="P91" s="69"/>
      <c r="Q91" s="69"/>
      <c r="R91" s="69"/>
      <c r="S91" s="72" t="str" cm="1">
        <f t="array" ref="S91">IFERROR(INDEX($AK:$AK,SMALL(ROW($AL$20:$AL$75)*($AL$20:$AL$75&lt;&gt;0),SUMPRODUCT(N($AL$20:$AL$75=0))+ROWS($1:8))),"")</f>
        <v/>
      </c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70"/>
      <c r="AI91" s="3"/>
    </row>
    <row r="92" spans="1:41" s="71" customFormat="1" ht="33.75" customHeight="1" x14ac:dyDescent="0.25">
      <c r="A92" s="69"/>
      <c r="B92" s="69"/>
      <c r="C92" s="69"/>
      <c r="D92" s="69"/>
      <c r="E92" s="69"/>
      <c r="F92" s="69"/>
      <c r="G92" s="69"/>
      <c r="H92" s="69"/>
      <c r="I92" s="72"/>
      <c r="J92" s="69"/>
      <c r="K92" s="69"/>
      <c r="L92" s="69"/>
      <c r="M92" s="69"/>
      <c r="N92" s="69"/>
      <c r="O92" s="69"/>
      <c r="P92" s="69"/>
      <c r="Q92" s="69"/>
      <c r="R92" s="69"/>
      <c r="S92" s="72" t="str" cm="1">
        <f t="array" ref="S92">IFERROR(INDEX($AK:$AK,SMALL(ROW($AL$20:$AL$75)*($AL$20:$AL$75&lt;&gt;0),SUMPRODUCT(N($AL$20:$AL$75=0))+ROWS($1:9))),"")</f>
        <v/>
      </c>
      <c r="T92" s="72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70"/>
      <c r="AI92" s="3"/>
    </row>
    <row r="93" spans="1:41" s="71" customFormat="1" ht="33.75" customHeight="1" x14ac:dyDescent="0.25">
      <c r="A93" s="69"/>
      <c r="B93" s="69"/>
      <c r="C93" s="69"/>
      <c r="D93" s="69"/>
      <c r="E93" s="69"/>
      <c r="F93" s="69"/>
      <c r="G93" s="69"/>
      <c r="H93" s="69"/>
      <c r="I93" s="72"/>
      <c r="J93" s="69"/>
      <c r="K93" s="69"/>
      <c r="L93" s="69"/>
      <c r="M93" s="69"/>
      <c r="N93" s="69"/>
      <c r="O93" s="69"/>
      <c r="P93" s="69"/>
      <c r="Q93" s="69"/>
      <c r="R93" s="69"/>
      <c r="S93" s="72" t="str" cm="1">
        <f t="array" ref="S93">IFERROR(INDEX($AK:$AK,SMALL(ROW($AL$20:$AL$75)*($AL$20:$AL$75&lt;&gt;0),SUMPRODUCT(N($AL$20:$AL$75=0))+ROWS($1:10))),"")</f>
        <v/>
      </c>
      <c r="T93" s="72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70"/>
      <c r="AI93" s="3"/>
    </row>
    <row r="94" spans="1:41" s="71" customFormat="1" ht="33.75" customHeight="1" x14ac:dyDescent="0.25">
      <c r="A94" s="69"/>
      <c r="B94" s="69"/>
      <c r="C94" s="69"/>
      <c r="D94" s="69"/>
      <c r="E94" s="69"/>
      <c r="F94" s="69"/>
      <c r="G94" s="69"/>
      <c r="H94" s="69"/>
      <c r="I94" s="72"/>
      <c r="J94" s="69"/>
      <c r="K94" s="69"/>
      <c r="L94" s="69"/>
      <c r="M94" s="69"/>
      <c r="N94" s="69"/>
      <c r="O94" s="69"/>
      <c r="P94" s="69"/>
      <c r="Q94" s="69"/>
      <c r="R94" s="69"/>
      <c r="S94" s="72" t="str" cm="1">
        <f t="array" ref="S94">IFERROR(INDEX($AK:$AK,SMALL(ROW($AL$20:$AL$75)*($AL$20:$AL$75&lt;&gt;0),SUMPRODUCT(N($AL$20:$AL$75=0))+ROWS($1:11))),"")</f>
        <v/>
      </c>
      <c r="T94" s="72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  <c r="AG94" s="70"/>
      <c r="AI94" s="3"/>
    </row>
    <row r="95" spans="1:41" s="71" customFormat="1" ht="33.75" customHeight="1" x14ac:dyDescent="0.25">
      <c r="A95" s="69"/>
      <c r="B95" s="69"/>
      <c r="C95" s="69"/>
      <c r="D95" s="69"/>
      <c r="E95" s="69"/>
      <c r="F95" s="69"/>
      <c r="G95" s="69"/>
      <c r="H95" s="69"/>
      <c r="I95" s="72"/>
      <c r="J95" s="69"/>
      <c r="K95" s="69"/>
      <c r="L95" s="69"/>
      <c r="M95" s="69"/>
      <c r="N95" s="69"/>
      <c r="O95" s="69"/>
      <c r="P95" s="69"/>
      <c r="Q95" s="69"/>
      <c r="R95" s="69"/>
      <c r="S95" s="72" t="str" cm="1">
        <f t="array" ref="S95">IFERROR(INDEX($AK:$AK,SMALL(ROW($AL$20:$AL$75)*($AL$20:$AL$75&lt;&gt;0),SUMPRODUCT(N($AL$20:$AL$75=0))+ROWS($1:12))),"")</f>
        <v/>
      </c>
      <c r="T95" s="72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70"/>
      <c r="AI95" s="3"/>
    </row>
    <row r="96" spans="1:41" s="71" customFormat="1" ht="33.75" customHeight="1" x14ac:dyDescent="0.25">
      <c r="A96" s="69"/>
      <c r="B96" s="69"/>
      <c r="C96" s="69"/>
      <c r="D96" s="69"/>
      <c r="E96" s="69"/>
      <c r="F96" s="69"/>
      <c r="G96" s="69"/>
      <c r="H96" s="69"/>
      <c r="I96" s="72"/>
      <c r="J96" s="69"/>
      <c r="K96" s="69"/>
      <c r="L96" s="69"/>
      <c r="M96" s="69"/>
      <c r="N96" s="69"/>
      <c r="O96" s="69"/>
      <c r="P96" s="69"/>
      <c r="Q96" s="69"/>
      <c r="R96" s="69"/>
      <c r="S96" s="72" t="str" cm="1">
        <f t="array" ref="S96">IFERROR(INDEX($AK:$AK,SMALL(ROW($AL$20:$AL$75)*($AL$20:$AL$75&lt;&gt;0),SUMPRODUCT(N($AL$20:$AL$75=0))+ROWS($1:13))),"")</f>
        <v/>
      </c>
      <c r="T96" s="72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I96" s="3"/>
    </row>
    <row r="97" spans="1:35" s="71" customFormat="1" ht="33.75" customHeight="1" x14ac:dyDescent="0.25">
      <c r="A97" s="69"/>
      <c r="B97" s="69"/>
      <c r="C97" s="69"/>
      <c r="D97" s="69"/>
      <c r="E97" s="69"/>
      <c r="F97" s="69"/>
      <c r="G97" s="69"/>
      <c r="H97" s="69"/>
      <c r="I97" s="72"/>
      <c r="J97" s="69"/>
      <c r="K97" s="69"/>
      <c r="L97" s="69"/>
      <c r="M97" s="69"/>
      <c r="N97" s="69"/>
      <c r="O97" s="69"/>
      <c r="P97" s="69"/>
      <c r="Q97" s="69"/>
      <c r="R97" s="69"/>
      <c r="S97" s="72" t="str" cm="1">
        <f t="array" ref="S97">IFERROR(INDEX($AK:$AK,SMALL(ROW($AL$20:$AL$75)*($AL$20:$AL$75&lt;&gt;0),SUMPRODUCT(N($AL$20:$AL$75=0))+ROWS($1:14))),"")</f>
        <v/>
      </c>
      <c r="T97" s="72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I97" s="3"/>
    </row>
    <row r="98" spans="1:35" s="71" customFormat="1" ht="33.75" customHeight="1" x14ac:dyDescent="0.25">
      <c r="A98" s="69"/>
      <c r="B98" s="69"/>
      <c r="C98" s="69"/>
      <c r="D98" s="69"/>
      <c r="E98" s="69"/>
      <c r="F98" s="69"/>
      <c r="G98" s="69"/>
      <c r="H98" s="69"/>
      <c r="I98" s="72"/>
      <c r="J98" s="69"/>
      <c r="K98" s="69"/>
      <c r="L98" s="69"/>
      <c r="M98" s="69"/>
      <c r="N98" s="69"/>
      <c r="O98" s="69"/>
      <c r="P98" s="69"/>
      <c r="Q98" s="69"/>
      <c r="R98" s="69"/>
      <c r="S98" s="72" t="str" cm="1">
        <f t="array" ref="S98">IFERROR(INDEX($AK:$AK,SMALL(ROW($AL$20:$AL$75)*($AL$20:$AL$75&lt;&gt;0),SUMPRODUCT(N($AL$20:$AL$75=0))+ROWS($1:15))),"")</f>
        <v/>
      </c>
      <c r="T98" s="72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I98" s="3"/>
    </row>
    <row r="99" spans="1:35" s="71" customFormat="1" ht="33.75" customHeight="1" x14ac:dyDescent="0.25">
      <c r="A99" s="69"/>
      <c r="B99" s="69"/>
      <c r="C99" s="69"/>
      <c r="D99" s="69"/>
      <c r="E99" s="69"/>
      <c r="F99" s="69"/>
      <c r="G99" s="69"/>
      <c r="H99" s="69"/>
      <c r="I99" s="72"/>
      <c r="J99" s="69"/>
      <c r="K99" s="69"/>
      <c r="L99" s="69"/>
      <c r="M99" s="69"/>
      <c r="N99" s="69"/>
      <c r="O99" s="69"/>
      <c r="P99" s="69"/>
      <c r="Q99" s="69"/>
      <c r="R99" s="69"/>
      <c r="S99" s="72" t="str" cm="1">
        <f t="array" ref="S99">IFERROR(INDEX($AK:$AK,SMALL(ROW($AL$20:$AL$75)*($AL$20:$AL$75&lt;&gt;0),SUMPRODUCT(N($AL$20:$AL$75=0))+ROWS($1:16))),"")</f>
        <v/>
      </c>
      <c r="T99" s="72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I99" s="3"/>
    </row>
    <row r="100" spans="1:35" s="71" customFormat="1" ht="33.75" customHeight="1" x14ac:dyDescent="0.25">
      <c r="C100" s="70"/>
      <c r="D100" s="70"/>
      <c r="E100" s="70"/>
      <c r="F100" s="70"/>
      <c r="G100" s="70"/>
      <c r="H100" s="70"/>
      <c r="I100" s="72"/>
      <c r="J100" s="70"/>
      <c r="K100" s="70"/>
      <c r="L100" s="70"/>
      <c r="M100" s="70"/>
      <c r="N100" s="70"/>
      <c r="O100" s="70"/>
      <c r="P100" s="70"/>
      <c r="Q100" s="70"/>
      <c r="R100" s="70"/>
      <c r="S100" s="72" t="str" cm="1">
        <f t="array" ref="S100">IFERROR(INDEX($AK:$AK,SMALL(ROW($AL$20:$AL$75)*($AL$20:$AL$75&lt;&gt;0),SUMPRODUCT(N($AL$20:$AL$75=0))+ROWS($1:17))),"")</f>
        <v/>
      </c>
      <c r="T100" s="72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I100" s="3"/>
    </row>
    <row r="101" spans="1:35" s="71" customFormat="1" ht="33.75" customHeight="1" x14ac:dyDescent="0.25">
      <c r="C101" s="70"/>
      <c r="D101" s="70"/>
      <c r="E101" s="70"/>
      <c r="F101" s="70"/>
      <c r="G101" s="70"/>
      <c r="H101" s="70"/>
      <c r="I101" s="72"/>
      <c r="J101" s="70"/>
      <c r="K101" s="70"/>
      <c r="L101" s="70"/>
      <c r="M101" s="70"/>
      <c r="N101" s="70"/>
      <c r="O101" s="70"/>
      <c r="P101" s="70"/>
      <c r="Q101" s="70"/>
      <c r="R101" s="70"/>
      <c r="S101" s="72" t="str" cm="1">
        <f t="array" ref="S101">IFERROR(INDEX($AK:$AK,SMALL(ROW($AL$20:$AL$75)*($AL$20:$AL$75&lt;&gt;0),SUMPRODUCT(N($AL$20:$AL$75=0))+ROWS($1:18))),"")</f>
        <v/>
      </c>
      <c r="T101" s="72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I101" s="3"/>
    </row>
    <row r="102" spans="1:35" s="71" customFormat="1" ht="33.75" customHeight="1" x14ac:dyDescent="0.25">
      <c r="C102" s="70"/>
      <c r="D102" s="70"/>
      <c r="E102" s="70"/>
      <c r="F102" s="70"/>
      <c r="G102" s="70"/>
      <c r="H102" s="70"/>
      <c r="I102" s="72"/>
      <c r="J102" s="70"/>
      <c r="K102" s="70"/>
      <c r="L102" s="70"/>
      <c r="M102" s="70"/>
      <c r="N102" s="70"/>
      <c r="O102" s="70"/>
      <c r="P102" s="70"/>
      <c r="Q102" s="70"/>
      <c r="R102" s="70"/>
      <c r="S102" s="72" t="str" cm="1">
        <f t="array" ref="S102">IFERROR(INDEX($AK:$AK,SMALL(ROW($AL$20:$AL$75)*($AL$20:$AL$75&lt;&gt;0),SUMPRODUCT(N($AL$20:$AL$75=0))+ROWS($1:19))),"")</f>
        <v/>
      </c>
      <c r="T102" s="72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I102" s="3"/>
    </row>
    <row r="103" spans="1:35" s="71" customFormat="1" ht="33.75" customHeight="1" x14ac:dyDescent="0.25">
      <c r="C103" s="70"/>
      <c r="D103" s="70"/>
      <c r="E103" s="70"/>
      <c r="F103" s="70"/>
      <c r="G103" s="70"/>
      <c r="H103" s="70"/>
      <c r="I103" s="72"/>
      <c r="J103" s="70"/>
      <c r="K103" s="70"/>
      <c r="L103" s="70"/>
      <c r="M103" s="70"/>
      <c r="N103" s="70"/>
      <c r="O103" s="70"/>
      <c r="P103" s="70"/>
      <c r="Q103" s="70"/>
      <c r="R103" s="70"/>
      <c r="S103" s="72" t="str" cm="1">
        <f t="array" ref="S103">IFERROR(INDEX($AK:$AK,SMALL(ROW($AL$20:$AL$75)*($AL$20:$AL$75&lt;&gt;0),SUMPRODUCT(N($AL$20:$AL$75=0))+ROWS($1:20))),"")</f>
        <v/>
      </c>
      <c r="T103" s="72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I103" s="3"/>
    </row>
    <row r="104" spans="1:35" s="71" customFormat="1" ht="33.75" customHeight="1" x14ac:dyDescent="0.25">
      <c r="C104" s="70"/>
      <c r="D104" s="70"/>
      <c r="E104" s="70"/>
      <c r="F104" s="70"/>
      <c r="G104" s="70"/>
      <c r="H104" s="70"/>
      <c r="I104" s="72"/>
      <c r="J104" s="70"/>
      <c r="K104" s="70"/>
      <c r="L104" s="70"/>
      <c r="M104" s="70"/>
      <c r="N104" s="70"/>
      <c r="O104" s="70"/>
      <c r="P104" s="70"/>
      <c r="Q104" s="70"/>
      <c r="R104" s="70"/>
      <c r="S104" s="72" t="str" cm="1">
        <f t="array" ref="S104">IFERROR(INDEX($AK:$AK,SMALL(ROW($AL$20:$AL$75)*($AL$20:$AL$75&lt;&gt;0),SUMPRODUCT(N($AL$20:$AL$75=0))+ROWS($1:21))),"")</f>
        <v/>
      </c>
      <c r="T104" s="72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I104" s="3"/>
    </row>
    <row r="105" spans="1:35" s="71" customFormat="1" ht="33.75" customHeight="1" x14ac:dyDescent="0.25">
      <c r="C105" s="70"/>
      <c r="D105" s="70"/>
      <c r="E105" s="70"/>
      <c r="F105" s="70"/>
      <c r="G105" s="70"/>
      <c r="H105" s="70"/>
      <c r="I105" s="72"/>
      <c r="J105" s="70"/>
      <c r="K105" s="70"/>
      <c r="L105" s="70"/>
      <c r="M105" s="70"/>
      <c r="N105" s="70"/>
      <c r="O105" s="70"/>
      <c r="P105" s="70"/>
      <c r="Q105" s="70"/>
      <c r="R105" s="70"/>
      <c r="S105" s="72" t="str" cm="1">
        <f t="array" ref="S105">IFERROR(INDEX($AK:$AK,SMALL(ROW($AL$20:$AL$75)*($AL$20:$AL$75&lt;&gt;0),SUMPRODUCT(N($AL$20:$AL$75=0))+ROWS($1:22))),"")</f>
        <v/>
      </c>
      <c r="T105" s="72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I105" s="3"/>
    </row>
    <row r="106" spans="1:35" s="71" customFormat="1" ht="33.75" customHeight="1" x14ac:dyDescent="0.25">
      <c r="C106" s="70"/>
      <c r="D106" s="70"/>
      <c r="E106" s="70"/>
      <c r="F106" s="70"/>
      <c r="G106" s="70"/>
      <c r="H106" s="70"/>
      <c r="I106" s="72"/>
      <c r="J106" s="70"/>
      <c r="K106" s="70"/>
      <c r="L106" s="70"/>
      <c r="M106" s="70"/>
      <c r="N106" s="70"/>
      <c r="O106" s="70"/>
      <c r="P106" s="70"/>
      <c r="Q106" s="70"/>
      <c r="R106" s="70"/>
      <c r="S106" s="72" t="str" cm="1">
        <f t="array" ref="S106">IFERROR(INDEX($AK:$AK,SMALL(ROW($AL$20:$AL$75)*($AL$20:$AL$75&lt;&gt;0),SUMPRODUCT(N($AL$20:$AL$75=0))+ROWS($1:23))),"")</f>
        <v/>
      </c>
      <c r="T106" s="72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I106" s="3"/>
    </row>
    <row r="107" spans="1:35" s="71" customFormat="1" ht="33.75" customHeight="1" x14ac:dyDescent="0.25">
      <c r="C107" s="70"/>
      <c r="D107" s="70"/>
      <c r="E107" s="70"/>
      <c r="F107" s="70"/>
      <c r="G107" s="70"/>
      <c r="H107" s="70"/>
      <c r="I107" s="72"/>
      <c r="J107" s="70"/>
      <c r="K107" s="70"/>
      <c r="L107" s="70"/>
      <c r="M107" s="70"/>
      <c r="N107" s="70"/>
      <c r="O107" s="70"/>
      <c r="P107" s="70"/>
      <c r="Q107" s="70"/>
      <c r="R107" s="70"/>
      <c r="S107" s="72" t="str" cm="1">
        <f t="array" ref="S107">IFERROR(INDEX($AK:$AK,SMALL(ROW($AL$20:$AL$75)*($AL$20:$AL$75&lt;&gt;0),SUMPRODUCT(N($AL$20:$AL$75=0))+ROWS($1:24))),"")</f>
        <v/>
      </c>
      <c r="T107" s="72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I107" s="3"/>
    </row>
    <row r="108" spans="1:35" s="71" customFormat="1" ht="33.75" customHeight="1" x14ac:dyDescent="0.25">
      <c r="C108" s="70"/>
      <c r="D108" s="70"/>
      <c r="E108" s="70"/>
      <c r="F108" s="70"/>
      <c r="G108" s="70"/>
      <c r="H108" s="70"/>
      <c r="I108" s="72"/>
      <c r="J108" s="70"/>
      <c r="K108" s="70"/>
      <c r="L108" s="70"/>
      <c r="M108" s="70"/>
      <c r="N108" s="70"/>
      <c r="O108" s="70"/>
      <c r="P108" s="70"/>
      <c r="Q108" s="70"/>
      <c r="R108" s="70"/>
      <c r="S108" s="72" t="str" cm="1">
        <f t="array" ref="S108">IFERROR(INDEX($AK:$AK,SMALL(ROW($AL$20:$AL$75)*($AL$20:$AL$75&lt;&gt;0),SUMPRODUCT(N($AL$20:$AL$75=0))+ROWS($1:25))),"")</f>
        <v/>
      </c>
      <c r="T108" s="72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I108" s="3"/>
    </row>
    <row r="109" spans="1:35" s="71" customFormat="1" ht="33.75" customHeight="1" x14ac:dyDescent="0.25">
      <c r="C109" s="70"/>
      <c r="D109" s="70"/>
      <c r="E109" s="70"/>
      <c r="F109" s="70"/>
      <c r="G109" s="70"/>
      <c r="H109" s="70"/>
      <c r="I109" s="72"/>
      <c r="J109" s="70"/>
      <c r="K109" s="70"/>
      <c r="L109" s="70"/>
      <c r="M109" s="70"/>
      <c r="N109" s="70"/>
      <c r="O109" s="70"/>
      <c r="P109" s="70"/>
      <c r="Q109" s="70"/>
      <c r="R109" s="70"/>
      <c r="S109" s="72" t="str" cm="1">
        <f t="array" ref="S109">IFERROR(INDEX($AK:$AK,SMALL(ROW($AL$20:$AL$75)*($AL$20:$AL$75&lt;&gt;0),SUMPRODUCT(N($AL$20:$AL$75=0))+ROWS($1:26))),"")</f>
        <v/>
      </c>
      <c r="T109" s="72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I109" s="3"/>
    </row>
    <row r="110" spans="1:35" s="3" customFormat="1" x14ac:dyDescent="0.25">
      <c r="C110" s="4"/>
      <c r="D110" s="4"/>
      <c r="E110" s="4"/>
      <c r="F110" s="4"/>
      <c r="G110" s="4"/>
      <c r="H110" s="4"/>
      <c r="I110" s="186"/>
      <c r="J110" s="4"/>
      <c r="K110" s="4"/>
      <c r="L110" s="4"/>
      <c r="M110" s="4"/>
      <c r="N110" s="4"/>
      <c r="O110" s="4"/>
      <c r="P110" s="4"/>
      <c r="Q110" s="4"/>
      <c r="R110" s="4"/>
      <c r="S110" s="72"/>
      <c r="T110" s="186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 spans="1:35" s="3" customFormat="1" x14ac:dyDescent="0.25">
      <c r="C111" s="4"/>
      <c r="D111" s="4"/>
      <c r="E111" s="4"/>
      <c r="F111" s="4"/>
      <c r="G111" s="4"/>
      <c r="H111" s="4"/>
      <c r="I111" s="186"/>
      <c r="J111" s="4"/>
      <c r="K111" s="4"/>
      <c r="L111" s="4"/>
      <c r="M111" s="4"/>
      <c r="N111" s="4"/>
      <c r="O111" s="4"/>
      <c r="P111" s="4"/>
      <c r="Q111" s="4"/>
      <c r="R111" s="4"/>
      <c r="S111" s="72"/>
      <c r="T111" s="186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 spans="1:35" s="3" customFormat="1" x14ac:dyDescent="0.25">
      <c r="C112" s="4"/>
      <c r="D112" s="4"/>
      <c r="E112" s="4"/>
      <c r="F112" s="4"/>
      <c r="G112" s="4"/>
      <c r="H112" s="4"/>
      <c r="I112" s="186"/>
      <c r="J112" s="4"/>
      <c r="K112" s="4"/>
      <c r="L112" s="4"/>
      <c r="M112" s="4"/>
      <c r="N112" s="4"/>
      <c r="O112" s="4"/>
      <c r="P112" s="4"/>
      <c r="Q112" s="4"/>
      <c r="R112" s="4"/>
      <c r="S112" s="72"/>
      <c r="T112" s="186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 spans="3:33" s="3" customFormat="1" x14ac:dyDescent="0.25">
      <c r="C113" s="4"/>
      <c r="D113" s="4"/>
      <c r="E113" s="4"/>
      <c r="F113" s="4"/>
      <c r="G113" s="4"/>
      <c r="H113" s="4"/>
      <c r="I113" s="186"/>
      <c r="J113" s="4"/>
      <c r="K113" s="4"/>
      <c r="L113" s="4"/>
      <c r="M113" s="4"/>
      <c r="N113" s="4"/>
      <c r="O113" s="4"/>
      <c r="P113" s="4"/>
      <c r="Q113" s="4"/>
      <c r="R113" s="4"/>
      <c r="S113" s="72"/>
      <c r="T113" s="186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 spans="3:33" s="3" customFormat="1" x14ac:dyDescent="0.25">
      <c r="C114" s="4"/>
      <c r="D114" s="4"/>
      <c r="E114" s="4"/>
      <c r="F114" s="4"/>
      <c r="G114" s="4"/>
      <c r="H114" s="4"/>
      <c r="I114" s="186"/>
      <c r="J114" s="4"/>
      <c r="K114" s="4"/>
      <c r="L114" s="4"/>
      <c r="M114" s="4"/>
      <c r="N114" s="4"/>
      <c r="O114" s="4"/>
      <c r="P114" s="4"/>
      <c r="Q114" s="4"/>
      <c r="R114" s="4"/>
      <c r="S114" s="72"/>
      <c r="T114" s="186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 spans="3:33" s="3" customFormat="1" x14ac:dyDescent="0.25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72"/>
      <c r="T115" s="186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 spans="3:33" s="3" customFormat="1" x14ac:dyDescent="0.25"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72"/>
      <c r="T116" s="186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 spans="3:33" s="3" customFormat="1" x14ac:dyDescent="0.25"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72"/>
      <c r="T117" s="186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 spans="3:33" s="3" customFormat="1" x14ac:dyDescent="0.25"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72"/>
      <c r="T118" s="186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3:33" s="3" customFormat="1" x14ac:dyDescent="0.25"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72"/>
      <c r="T119" s="186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 spans="3:33" s="3" customFormat="1" x14ac:dyDescent="0.25"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72"/>
      <c r="T120" s="186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 spans="3:33" s="3" customFormat="1" x14ac:dyDescent="0.25"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72"/>
      <c r="T121" s="186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 spans="3:33" s="3" customFormat="1" x14ac:dyDescent="0.25"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72"/>
      <c r="T122" s="186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 spans="3:33" s="3" customFormat="1" x14ac:dyDescent="0.25"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72"/>
      <c r="T123" s="186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 spans="3:33" s="3" customFormat="1" x14ac:dyDescent="0.25"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72"/>
      <c r="T124" s="186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 spans="3:33" s="3" customFormat="1" x14ac:dyDescent="0.25"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72"/>
      <c r="T125" s="186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 spans="3:33" ht="17.399999999999999" x14ac:dyDescent="0.35">
      <c r="S126" s="72"/>
      <c r="T126" s="68"/>
    </row>
    <row r="127" spans="3:33" ht="17.399999999999999" x14ac:dyDescent="0.35">
      <c r="S127" s="72"/>
      <c r="T127" s="68"/>
    </row>
    <row r="128" spans="3:33" ht="17.399999999999999" x14ac:dyDescent="0.35">
      <c r="S128" s="72"/>
      <c r="T128" s="68"/>
    </row>
    <row r="129" spans="19:20" ht="17.399999999999999" x14ac:dyDescent="0.35">
      <c r="S129" s="72"/>
      <c r="T129" s="68"/>
    </row>
    <row r="130" spans="19:20" ht="17.399999999999999" x14ac:dyDescent="0.35">
      <c r="S130" s="72"/>
      <c r="T130" s="68"/>
    </row>
    <row r="131" spans="19:20" ht="17.399999999999999" x14ac:dyDescent="0.35">
      <c r="S131" s="72" t="str" cm="1">
        <f t="array" ref="S131">IFERROR(INDEX($AK:$AK,SMALL(ROW($AL$20:$AL$75)*($AL$20:$AL$75&lt;&gt;0),SUMPRODUCT(N($AL$20:$AL$75=0))+ROWS($1:53))),"")</f>
        <v/>
      </c>
      <c r="T131" s="68"/>
    </row>
    <row r="132" spans="19:20" x14ac:dyDescent="0.25">
      <c r="S132" s="72" t="str" cm="1">
        <f t="array" ref="S132">IFERROR(INDEX($AK:$AK,SMALL(ROW($AL$20:$AL$75)*($AL$20:$AL$75&lt;&gt;0),SUMPRODUCT(N($AL$20:$AL$75=0))+ROWS($1:54))),"")</f>
        <v/>
      </c>
    </row>
    <row r="133" spans="19:20" x14ac:dyDescent="0.25">
      <c r="S133" s="72" t="str" cm="1">
        <f t="array" ref="S133">IFERROR(INDEX($AK:$AK,SMALL(ROW($AL$20:$AL$75)*($AL$20:$AL$75&lt;&gt;0),SUMPRODUCT(N($AL$20:$AL$75=0))+ROWS($1:55))),"")</f>
        <v/>
      </c>
    </row>
    <row r="134" spans="19:20" x14ac:dyDescent="0.25">
      <c r="S134" s="72" t="str" cm="1">
        <f t="array" ref="S134">IFERROR(INDEX($AK:$AK,SMALL(ROW($AL$20:$AL$75)*($AL$20:$AL$75&lt;&gt;0),SUMPRODUCT(N($AL$20:$AL$75=0))+ROWS($1:56))),"")</f>
        <v/>
      </c>
    </row>
    <row r="135" spans="19:20" x14ac:dyDescent="0.25">
      <c r="S135" s="72" t="str" cm="1">
        <f t="array" ref="S135">IFERROR(INDEX($AK:$AK,SMALL(ROW($AL$20:$AL$75)*($AL$20:$AL$75&lt;&gt;0),SUMPRODUCT(N($AL$20:$AL$75=0))+ROWS($1:57))),"")</f>
        <v/>
      </c>
    </row>
    <row r="136" spans="19:20" x14ac:dyDescent="0.25">
      <c r="S136" s="72" t="str" cm="1">
        <f t="array" ref="S136">IFERROR(INDEX($AK:$AK,SMALL(ROW($AL$20:$AL$75)*($AL$20:$AL$75&lt;&gt;0),SUMPRODUCT(N($AL$20:$AL$75=0))+ROWS($1:58))),"")</f>
        <v/>
      </c>
    </row>
  </sheetData>
  <mergeCells count="77">
    <mergeCell ref="D3:K4"/>
    <mergeCell ref="A73:B73"/>
    <mergeCell ref="A74:B74"/>
    <mergeCell ref="A75:B75"/>
    <mergeCell ref="A76:B76"/>
    <mergeCell ref="A79:B79"/>
    <mergeCell ref="A60:AI60"/>
    <mergeCell ref="A61:B61"/>
    <mergeCell ref="A62:B62"/>
    <mergeCell ref="A70:AI70"/>
    <mergeCell ref="A72:B72"/>
    <mergeCell ref="A67:B67"/>
    <mergeCell ref="A71:B71"/>
    <mergeCell ref="A63:B63"/>
    <mergeCell ref="A64:B64"/>
    <mergeCell ref="A65:B65"/>
    <mergeCell ref="A54:B54"/>
    <mergeCell ref="A55:B55"/>
    <mergeCell ref="A58:B58"/>
    <mergeCell ref="A50:B50"/>
    <mergeCell ref="A53:B53"/>
    <mergeCell ref="A47:AI47"/>
    <mergeCell ref="A48:B48"/>
    <mergeCell ref="A49:B49"/>
    <mergeCell ref="A51:B51"/>
    <mergeCell ref="A52:B52"/>
    <mergeCell ref="A41:B41"/>
    <mergeCell ref="A42:B42"/>
    <mergeCell ref="A43:B43"/>
    <mergeCell ref="A44:B44"/>
    <mergeCell ref="A45:B45"/>
    <mergeCell ref="A35:B35"/>
    <mergeCell ref="A40:B40"/>
    <mergeCell ref="A37:AI37"/>
    <mergeCell ref="A38:B38"/>
    <mergeCell ref="A39:B39"/>
    <mergeCell ref="A30:B30"/>
    <mergeCell ref="A31:B31"/>
    <mergeCell ref="A32:B32"/>
    <mergeCell ref="A33:B33"/>
    <mergeCell ref="A34:B34"/>
    <mergeCell ref="A29:B29"/>
    <mergeCell ref="AH8:AH10"/>
    <mergeCell ref="AI8:AI10"/>
    <mergeCell ref="A11:AI11"/>
    <mergeCell ref="A12:B12"/>
    <mergeCell ref="A13:B13"/>
    <mergeCell ref="A21:B21"/>
    <mergeCell ref="A24:B24"/>
    <mergeCell ref="A25:B25"/>
    <mergeCell ref="A26:B26"/>
    <mergeCell ref="A27:B27"/>
    <mergeCell ref="A28:B28"/>
    <mergeCell ref="A22:B22"/>
    <mergeCell ref="A23:B23"/>
    <mergeCell ref="A14:B14"/>
    <mergeCell ref="A15:B15"/>
    <mergeCell ref="L1:AB1"/>
    <mergeCell ref="L3:AB3"/>
    <mergeCell ref="L4:M4"/>
    <mergeCell ref="N4:O4"/>
    <mergeCell ref="P4:AB4"/>
    <mergeCell ref="B3:C4"/>
    <mergeCell ref="A16:B16"/>
    <mergeCell ref="A19:AI19"/>
    <mergeCell ref="A20:B20"/>
    <mergeCell ref="P5:AB5"/>
    <mergeCell ref="L6:M6"/>
    <mergeCell ref="N6:O6"/>
    <mergeCell ref="P6:AB6"/>
    <mergeCell ref="A2:A5"/>
    <mergeCell ref="B5:C5"/>
    <mergeCell ref="D5:I5"/>
    <mergeCell ref="B6:C6"/>
    <mergeCell ref="D6:I6"/>
    <mergeCell ref="L5:M5"/>
    <mergeCell ref="N5:O5"/>
  </mergeCells>
  <conditionalFormatting sqref="C10:AG10">
    <cfRule type="expression" dxfId="264" priority="12">
      <formula>CELL("protect", INDIRECT(ADDRESS(ROW(),COLUMN())))=2</formula>
    </cfRule>
  </conditionalFormatting>
  <conditionalFormatting sqref="C12:AG15">
    <cfRule type="expression" dxfId="263" priority="33">
      <formula>C$10=0</formula>
    </cfRule>
    <cfRule type="expression" dxfId="262" priority="34">
      <formula>C$10&lt;&gt;0</formula>
    </cfRule>
  </conditionalFormatting>
  <conditionalFormatting sqref="C13:AG15 C17:AG18">
    <cfRule type="expression" dxfId="261" priority="36">
      <formula>CELL("protect", INDIRECT(ADDRESS(ROW(),COLUMN())))=2</formula>
    </cfRule>
  </conditionalFormatting>
  <conditionalFormatting sqref="C13:AG15">
    <cfRule type="expression" dxfId="260" priority="37">
      <formula>C$9&lt;&gt;"S"</formula>
    </cfRule>
    <cfRule type="expression" dxfId="259" priority="38" stopIfTrue="1">
      <formula>C$9="S"</formula>
    </cfRule>
  </conditionalFormatting>
  <conditionalFormatting sqref="C16:AG16">
    <cfRule type="expression" dxfId="258" priority="35">
      <formula>C$16&gt;8</formula>
    </cfRule>
  </conditionalFormatting>
  <conditionalFormatting sqref="C20:AG34">
    <cfRule type="expression" dxfId="257" priority="30">
      <formula>C$10=0</formula>
    </cfRule>
    <cfRule type="expression" dxfId="256" priority="31">
      <formula>C$10&lt;&gt;0</formula>
    </cfRule>
  </conditionalFormatting>
  <conditionalFormatting sqref="C35:AG35">
    <cfRule type="expression" dxfId="255" priority="32">
      <formula>C$35&gt;8</formula>
    </cfRule>
  </conditionalFormatting>
  <conditionalFormatting sqref="C38:AG44">
    <cfRule type="expression" dxfId="254" priority="28">
      <formula>C$10=0</formula>
    </cfRule>
    <cfRule type="expression" dxfId="253" priority="29">
      <formula>C$10&lt;&gt;0</formula>
    </cfRule>
  </conditionalFormatting>
  <conditionalFormatting sqref="C45:AG45">
    <cfRule type="expression" dxfId="252" priority="27">
      <formula>C$45&gt;8</formula>
    </cfRule>
  </conditionalFormatting>
  <conditionalFormatting sqref="C48:AG54">
    <cfRule type="expression" dxfId="251" priority="25">
      <formula>C$10=0</formula>
    </cfRule>
    <cfRule type="expression" dxfId="250" priority="26">
      <formula>C$10&lt;&gt;0</formula>
    </cfRule>
  </conditionalFormatting>
  <conditionalFormatting sqref="C55:AG55">
    <cfRule type="expression" dxfId="249" priority="24">
      <formula>C$55&gt;8</formula>
    </cfRule>
  </conditionalFormatting>
  <conditionalFormatting sqref="C58:AG58">
    <cfRule type="expression" dxfId="248" priority="23">
      <formula>C$58&gt;8</formula>
    </cfRule>
  </conditionalFormatting>
  <conditionalFormatting sqref="C71:AG75">
    <cfRule type="expression" dxfId="247" priority="21">
      <formula>C$10=0</formula>
    </cfRule>
    <cfRule type="expression" dxfId="246" priority="22">
      <formula>C$10&lt;&gt;0</formula>
    </cfRule>
  </conditionalFormatting>
  <conditionalFormatting sqref="C76:AG76">
    <cfRule type="expression" dxfId="245" priority="20">
      <formula>C$76&gt;4</formula>
    </cfRule>
  </conditionalFormatting>
  <conditionalFormatting sqref="C79:AG79">
    <cfRule type="expression" dxfId="244" priority="19">
      <formula>C$79&gt;12</formula>
    </cfRule>
  </conditionalFormatting>
  <conditionalFormatting sqref="D5:I5">
    <cfRule type="expression" dxfId="242" priority="17">
      <formula>D5=""</formula>
    </cfRule>
  </conditionalFormatting>
  <conditionalFormatting sqref="I115:I1048576">
    <cfRule type="colorScale" priority="39">
      <colorScale>
        <cfvo type="formula" val="$I$9=&quot;S&quot;"/>
        <cfvo type="formula" val="$I$9=&quot;S&quot;"/>
        <color theme="7" tint="0.39997558519241921"/>
        <color theme="7" tint="0.39997558519241921"/>
      </colorScale>
    </cfRule>
  </conditionalFormatting>
  <conditionalFormatting sqref="L1">
    <cfRule type="expression" dxfId="241" priority="4">
      <formula>OR(COUNTIF(C16:AG16,"&gt;8")&gt;0,COUNTIF(C35:AG35,"&gt;8")&gt;0,COUNTIF(C45:AG45,"&gt;8")&gt;0,COUNTIF(C55:AG55,"&gt;8")&gt;0,COUNTIF(C76:AG76,"&gt;8")&gt;0)</formula>
    </cfRule>
  </conditionalFormatting>
  <conditionalFormatting sqref="L3">
    <cfRule type="expression" dxfId="240" priority="16">
      <formula>OR(SUMPRODUCT((C10:AG10=0)*(C12:AG54&gt;0))&gt;0,SUMPRODUCT((C10:AG10=0)*(C71:AG75&gt;0))&gt;0)</formula>
    </cfRule>
  </conditionalFormatting>
  <conditionalFormatting sqref="L4">
    <cfRule type="expression" dxfId="239" priority="13">
      <formula>COUNTIF(C58:AG58,"&gt;8")&gt;0</formula>
    </cfRule>
  </conditionalFormatting>
  <conditionalFormatting sqref="L5">
    <cfRule type="expression" dxfId="238" priority="11">
      <formula>COUNTIF(C76:AG76,"&gt;4")&gt;0</formula>
    </cfRule>
  </conditionalFormatting>
  <conditionalFormatting sqref="L6">
    <cfRule type="expression" dxfId="237" priority="15">
      <formula>COUNTIF(C79:AG79,"&gt;12")&gt;0</formula>
    </cfRule>
  </conditionalFormatting>
  <conditionalFormatting sqref="N4">
    <cfRule type="expression" dxfId="236" priority="6">
      <formula>COUNTIF(C58:AG58,"&gt;8")&gt;0</formula>
    </cfRule>
  </conditionalFormatting>
  <conditionalFormatting sqref="N5">
    <cfRule type="expression" dxfId="235" priority="5">
      <formula>COUNTIF(C76:AG76,"&gt;4")&gt;0</formula>
    </cfRule>
  </conditionalFormatting>
  <conditionalFormatting sqref="N6">
    <cfRule type="expression" dxfId="234" priority="7">
      <formula>COUNTIF(C79:AG79,"&gt;12")&gt;0</formula>
    </cfRule>
  </conditionalFormatting>
  <conditionalFormatting sqref="P4">
    <cfRule type="expression" dxfId="233" priority="9">
      <formula>COUNTIF(C58:AG58,"&gt;8")&gt;0</formula>
    </cfRule>
  </conditionalFormatting>
  <conditionalFormatting sqref="P5">
    <cfRule type="expression" dxfId="232" priority="8">
      <formula>COUNTIF(C76:AG76,"&gt;4")&gt;0</formula>
    </cfRule>
  </conditionalFormatting>
  <conditionalFormatting sqref="P6">
    <cfRule type="expression" dxfId="231" priority="10">
      <formula>COUNTIF(C79:AG79,"&gt;12")&gt;0</formula>
    </cfRule>
  </conditionalFormatting>
  <conditionalFormatting sqref="D3">
    <cfRule type="expression" dxfId="10" priority="1">
      <formula>D3=""</formula>
    </cfRule>
  </conditionalFormatting>
  <dataValidations count="2">
    <dataValidation type="custom" showErrorMessage="1" errorTitle="Warning!" error="Number must be multiple of 0,5" sqref="C48:AG54 C12:AG15 C71:AG75 C38:AG44" xr:uid="{3BBD79F2-915D-4677-8EFA-D83280C6611C}">
      <formula1>MOD(C12,0.5)=0</formula1>
    </dataValidation>
    <dataValidation type="custom" showErrorMessage="1" errorTitle="Warning!" error="Number must be multiple of 0,5" promptTitle="INPUT" prompt="An integer from 1 to 8 or a decimal that divides by 0,25" sqref="C20:AG34" xr:uid="{49991C91-810B-4D9C-910E-CE175BF5FE2A}">
      <formula1>MOD(C20,0.5)=0</formula1>
    </dataValidation>
  </dataValidations>
  <pageMargins left="0.70866141732283472" right="0.70866141732283472" top="0.74803149606299213" bottom="0.74803149606299213" header="0.31496062992125984" footer="0.31496062992125984"/>
  <pageSetup paperSize="9" scale="58" fitToHeight="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</vt:i4>
      </vt:variant>
    </vt:vector>
  </HeadingPairs>
  <TitlesOfParts>
    <vt:vector size="17" baseType="lpstr">
      <vt:lpstr>Παράμετροι</vt:lpstr>
      <vt:lpstr>Absences</vt:lpstr>
      <vt:lpstr>Γ1</vt:lpstr>
      <vt:lpstr>A1-JAN</vt:lpstr>
      <vt:lpstr>A1-FEB</vt:lpstr>
      <vt:lpstr>A1-MAR</vt:lpstr>
      <vt:lpstr>A1-APR</vt:lpstr>
      <vt:lpstr>A1-MAY</vt:lpstr>
      <vt:lpstr>A1-JUN</vt:lpstr>
      <vt:lpstr>A1-JUL</vt:lpstr>
      <vt:lpstr>A1-AUG</vt:lpstr>
      <vt:lpstr>A1-SEP</vt:lpstr>
      <vt:lpstr>A1-OCT</vt:lpstr>
      <vt:lpstr>A1-NOV</vt:lpstr>
      <vt:lpstr>A1-DEC</vt:lpstr>
      <vt:lpstr>'A1-JAN'!Print_Area</vt:lpstr>
      <vt:lpstr>Γ1!Print_Area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Charalabos Oreinos</cp:lastModifiedBy>
  <cp:lastPrinted>2024-02-14T07:57:51Z</cp:lastPrinted>
  <dcterms:created xsi:type="dcterms:W3CDTF">2009-01-08T18:22:59Z</dcterms:created>
  <dcterms:modified xsi:type="dcterms:W3CDTF">2026-03-06T07:31:32Z</dcterms:modified>
</cp:coreProperties>
</file>